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1835"/>
  </bookViews>
  <sheets>
    <sheet name="15" sheetId="1" r:id="rId1"/>
  </sheets>
  <definedNames>
    <definedName name="_xlnm.Print_Titles" localSheetId="0">'15'!$24:$30</definedName>
    <definedName name="_xlnm.Print_Area" localSheetId="0">'15'!$A$1:$CU$199</definedName>
  </definedNames>
  <calcPr calcId="145621"/>
</workbook>
</file>

<file path=xl/calcChain.xml><?xml version="1.0" encoding="utf-8"?>
<calcChain xmlns="http://schemas.openxmlformats.org/spreadsheetml/2006/main">
  <c r="BP181" i="1" l="1"/>
  <c r="BP179" i="1"/>
  <c r="BP167" i="1"/>
  <c r="BP165" i="1"/>
  <c r="BP156" i="1"/>
  <c r="BP141" i="1"/>
  <c r="AV117" i="1"/>
  <c r="AZ117" i="1"/>
  <c r="AZ111" i="1"/>
  <c r="AV111" i="1"/>
  <c r="AZ65" i="1"/>
  <c r="AV65" i="1"/>
  <c r="AZ51" i="1"/>
  <c r="AZ49" i="1"/>
  <c r="AV51" i="1"/>
  <c r="AV49" i="1"/>
  <c r="AZ33" i="1"/>
  <c r="AV33" i="1"/>
</calcChain>
</file>

<file path=xl/sharedStrings.xml><?xml version="1.0" encoding="utf-8"?>
<sst xmlns="http://schemas.openxmlformats.org/spreadsheetml/2006/main" count="434" uniqueCount="327">
  <si>
    <t>Утверждаю</t>
  </si>
  <si>
    <t>Директор</t>
  </si>
  <si>
    <t>(наименование должности уполномоченного лица)</t>
  </si>
  <si>
    <t>(наименование органа — учредителя (учреждения))</t>
  </si>
  <si>
    <t>(подпись)</t>
  </si>
  <si>
    <t>(расшифровка подписи)</t>
  </si>
  <si>
    <t>«</t>
  </si>
  <si>
    <t>»</t>
  </si>
  <si>
    <t xml:space="preserve"> г.</t>
  </si>
  <si>
    <t>План финансово-хозяйственной деятельности на 20</t>
  </si>
  <si>
    <t>г.</t>
  </si>
  <si>
    <t>(И ПЛАНОВЫЙ ПЕРИОД НА 2025 И НА 2026 ГГ.)</t>
  </si>
  <si>
    <t>КОДЫ</t>
  </si>
  <si>
    <t>от «</t>
  </si>
  <si>
    <t>Дата</t>
  </si>
  <si>
    <t>Орган, осуществляющий</t>
  </si>
  <si>
    <t>по Сводному реестру</t>
  </si>
  <si>
    <t>083D0145</t>
  </si>
  <si>
    <t>функции и полномочия учредителя</t>
  </si>
  <si>
    <t>Управление образования администрации г. Хабаровска</t>
  </si>
  <si>
    <t>глава по БК</t>
  </si>
  <si>
    <t>016</t>
  </si>
  <si>
    <t>ИНН</t>
  </si>
  <si>
    <t>2724108860</t>
  </si>
  <si>
    <t>Учреждение</t>
  </si>
  <si>
    <t xml:space="preserve"> МБОУ СОШ №15</t>
  </si>
  <si>
    <t>КПП</t>
  </si>
  <si>
    <t>272401001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</si>
  <si>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</si>
  <si>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</si>
  <si>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</si>
  <si>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</si>
  <si>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</si>
  <si>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</t>
  </si>
  <si>
    <t>Код по</t>
  </si>
  <si>
    <t>2024 г</t>
  </si>
  <si>
    <t>в том числе</t>
  </si>
  <si>
    <t>2025 г.</t>
  </si>
  <si>
    <t>2026 г.</t>
  </si>
  <si>
    <t>строки</t>
  </si>
  <si>
    <t>бюджетной</t>
  </si>
  <si>
    <t>ВСЕГО</t>
  </si>
  <si>
    <t>расходы за счет средств местного бюжета</t>
  </si>
  <si>
    <t>расходы за счет средств краевого бюджета</t>
  </si>
  <si>
    <t>поступления от оказания услуг на платной основе и от иной приносящей доход деятельности</t>
  </si>
  <si>
    <t>класси-</t>
  </si>
  <si>
    <t>первый</t>
  </si>
  <si>
    <t>второй</t>
  </si>
  <si>
    <t>фикации</t>
  </si>
  <si>
    <t>год</t>
  </si>
  <si>
    <t>Российской</t>
  </si>
  <si>
    <t>планового</t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</si>
  <si>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</si>
  <si>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периода</t>
  </si>
  <si>
    <r>
      <t>Остаток средств на начало текущего финансового года</t>
    </r>
    <r>
      <rPr>
        <vertAlign val="superscript"/>
        <sz val="9"/>
        <rFont val="Times New Roman"/>
        <family val="1"/>
        <charset val="204"/>
      </rPr>
      <t>5</t>
    </r>
  </si>
  <si>
    <t>0001</t>
  </si>
  <si>
    <t>х</t>
  </si>
  <si>
    <r>
      <t>Остаток средств на конец текущего финансового года</t>
    </r>
    <r>
      <rPr>
        <vertAlign val="superscript"/>
        <sz val="9"/>
        <rFont val="Times New Roman"/>
        <family val="1"/>
        <charset val="204"/>
      </rPr>
      <t>5</t>
    </r>
  </si>
  <si>
    <t>0002</t>
  </si>
  <si>
    <t>Доходы, всего:</t>
  </si>
  <si>
    <t>1000</t>
  </si>
  <si>
    <t>в том числе:</t>
  </si>
  <si>
    <t>1100</t>
  </si>
  <si>
    <t>120</t>
  </si>
  <si>
    <t>Доходы от собственности, всего</t>
  </si>
  <si>
    <t>в том числе: доходы от сдачи имущества в аренду</t>
  </si>
  <si>
    <t>1110</t>
  </si>
  <si>
    <t>Доходы от оказания услуг, работ, компенсации затрат учреждений, всего</t>
  </si>
  <si>
    <t>1200</t>
  </si>
  <si>
    <t>130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</si>
  <si>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</si>
  <si>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</si>
  <si>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субсидии на финансовое обеспечение выполнения государственного задания за счет средств бюджете Федерального фонда обязательного медицинского страхования</t>
  </si>
  <si>
    <t>1220</t>
  </si>
  <si>
    <t>доходы от оказания платных услуг (работ)</t>
  </si>
  <si>
    <t>1230</t>
  </si>
  <si>
    <t xml:space="preserve">доходы от оказания платных услуг (работ) </t>
  </si>
  <si>
    <t>1240</t>
  </si>
  <si>
    <t>1250</t>
  </si>
  <si>
    <t>доходы от штрафов, пеней, иных сумм принудительного изъятия, всего</t>
  </si>
  <si>
    <t>1300</t>
  </si>
  <si>
    <t>140</t>
  </si>
  <si>
    <t>1310</t>
  </si>
  <si>
    <t>доходы от штрафов, пеней, иных сумм принудительного изъятия</t>
  </si>
  <si>
    <t>Безвозмездные денежные поступления, всего</t>
  </si>
  <si>
    <t>1400</t>
  </si>
  <si>
    <t>150</t>
  </si>
  <si>
    <t>целевые субсидии</t>
  </si>
  <si>
    <t>1410</t>
  </si>
  <si>
    <t>субсидии на осужествление капитальных вложений</t>
  </si>
  <si>
    <t>1420</t>
  </si>
  <si>
    <t>добровольные пожертвования</t>
  </si>
  <si>
    <t>1430</t>
  </si>
  <si>
    <t>Прочие доходы, всего</t>
  </si>
  <si>
    <t>1500</t>
  </si>
  <si>
    <t>180</t>
  </si>
  <si>
    <t>1510</t>
  </si>
  <si>
    <t>прочие доходы</t>
  </si>
  <si>
    <t>1520</t>
  </si>
  <si>
    <t>Доходы от операций с активами, всего</t>
  </si>
  <si>
    <t>1900</t>
  </si>
  <si>
    <t>1910</t>
  </si>
  <si>
    <t>реализация основных средств</t>
  </si>
  <si>
    <t>реализация материальных запасов</t>
  </si>
  <si>
    <t>1920</t>
  </si>
  <si>
    <r>
      <t>Прочие поступления, всего</t>
    </r>
    <r>
      <rPr>
        <vertAlign val="superscript"/>
        <sz val="9"/>
        <rFont val="Times New Roman"/>
        <family val="1"/>
        <charset val="204"/>
      </rPr>
      <t>6</t>
    </r>
  </si>
  <si>
    <t>1980</t>
  </si>
  <si>
    <t>из них: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</si>
  <si>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</si>
  <si>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</si>
  <si>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</si>
  <si>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Расходы, всего:</t>
  </si>
  <si>
    <t>2000</t>
  </si>
  <si>
    <t>2100</t>
  </si>
  <si>
    <t>на выплаты персоналу, всего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</si>
  <si>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</si>
  <si>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</si>
  <si>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</si>
  <si>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</si>
  <si>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</si>
  <si>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</si>
  <si>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</si>
  <si>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</si>
  <si>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</si>
  <si>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</si>
  <si>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</si>
  <si>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</si>
  <si>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2141</t>
  </si>
  <si>
    <t>на выплаты по оплате труда</t>
  </si>
  <si>
    <t>на иные выплаты работникам</t>
  </si>
  <si>
    <t>2142</t>
  </si>
  <si>
    <t>Социальные и иные выплаты населению, всего</t>
  </si>
  <si>
    <t>2200</t>
  </si>
  <si>
    <t>300</t>
  </si>
  <si>
    <t>2210</t>
  </si>
  <si>
    <t>320</t>
  </si>
  <si>
    <t>социальные выплаты гражданам, кроме публичных нормативных социальных выплат</t>
  </si>
  <si>
    <t>2211</t>
  </si>
  <si>
    <t>321</t>
  </si>
  <si>
    <t>пособия, компенсации и иные социальные выплаты гражданам,кроме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</si>
  <si>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</si>
  <si>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323</t>
  </si>
  <si>
    <t>выплата стипендий, осуществление иных расходов на социальную поддержкуобучающихся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</si>
  <si>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</si>
  <si>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</si>
  <si>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</si>
  <si>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</si>
  <si>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</si>
  <si>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</si>
  <si>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</si>
  <si>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</si>
  <si>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</si>
  <si>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</si>
  <si>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</si>
  <si>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2310</t>
  </si>
  <si>
    <t>851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</si>
  <si>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</si>
  <si>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</si>
  <si>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</si>
  <si>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</si>
  <si>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</si>
  <si>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</si>
  <si>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</si>
  <si>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</si>
  <si>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</si>
  <si>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2410</t>
  </si>
  <si>
    <t>613</t>
  </si>
  <si>
    <t>гранты, предоставляемые бюджетным учреждениям</t>
  </si>
  <si>
    <t>гранты, предоставляемые автономным  учреждениям</t>
  </si>
  <si>
    <t>2420</t>
  </si>
  <si>
    <t>623</t>
  </si>
  <si>
    <t>гранты, предоставляемые иным некомерческим организациям (за исключением бюджетных и автономных учреждений</t>
  </si>
  <si>
    <t>2430</t>
  </si>
  <si>
    <t>634</t>
  </si>
  <si>
    <t>гранты, предоставляемые другим организациями и физическим лицам</t>
  </si>
  <si>
    <t>810</t>
  </si>
  <si>
    <t>взносы в международные организации</t>
  </si>
  <si>
    <t>862</t>
  </si>
  <si>
    <t>прочие выплаты (кроме выплат на закупку товаров, работ, услуг), всего, из них</t>
  </si>
  <si>
    <t>2500</t>
  </si>
  <si>
    <t>прочие работы, услуги</t>
  </si>
  <si>
    <t>244</t>
  </si>
  <si>
    <t>исполнение судебных актов РФ и мировых соглашений по влзмещению вреда, причиненного в результате деятельности учреждения</t>
  </si>
  <si>
    <t>2520</t>
  </si>
  <si>
    <t>831</t>
  </si>
  <si>
    <r>
      <t>Расходы на закупку товаров, работ, услуг, всего</t>
    </r>
    <r>
      <rPr>
        <vertAlign val="superscript"/>
        <sz val="9"/>
        <rFont val="Times New Roman"/>
        <family val="1"/>
        <charset val="204"/>
      </rPr>
      <t>7</t>
    </r>
  </si>
  <si>
    <t>2600</t>
  </si>
  <si>
    <t>2610</t>
  </si>
  <si>
    <t>241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</si>
  <si>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</si>
  <si>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</si>
  <si>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</si>
  <si>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</si>
  <si>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</si>
  <si>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</si>
  <si>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</si>
  <si>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</si>
  <si>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</si>
  <si>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</si>
  <si>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</si>
  <si>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</si>
  <si>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</si>
  <si>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</si>
  <si>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</si>
  <si>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</si>
  <si>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</si>
  <si>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</si>
  <si>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Специальные расходы</t>
  </si>
  <si>
    <t>2800</t>
  </si>
  <si>
    <t>880</t>
  </si>
  <si>
    <r>
      <t>Выплаты, уменьшающие доход, всего</t>
    </r>
    <r>
      <rPr>
        <vertAlign val="superscript"/>
        <sz val="9"/>
        <rFont val="Times New Roman"/>
        <family val="1"/>
        <charset val="204"/>
      </rPr>
      <t>8</t>
    </r>
  </si>
  <si>
    <t>3000</t>
  </si>
  <si>
    <t>100</t>
  </si>
  <si>
    <t>3010</t>
  </si>
  <si>
    <r>
      <t>налог на прибыль</t>
    </r>
    <r>
      <rPr>
        <vertAlign val="superscript"/>
        <sz val="9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</si>
  <si>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9"/>
        <rFont val="Times New Roman"/>
        <family val="1"/>
        <charset val="204"/>
      </rPr>
      <t>8</t>
    </r>
  </si>
  <si>
    <t>3020</t>
  </si>
  <si>
    <r>
      <t>прочие налоги, уменьшающие доход</t>
    </r>
    <r>
      <rPr>
        <vertAlign val="superscript"/>
        <sz val="9"/>
        <rFont val="Times New Roman"/>
        <family val="1"/>
        <charset val="204"/>
      </rPr>
      <t>8</t>
    </r>
  </si>
  <si>
    <t>3030</t>
  </si>
  <si>
    <r>
      <t>Прочие выплаты, всего</t>
    </r>
    <r>
      <rPr>
        <vertAlign val="superscript"/>
        <sz val="9"/>
        <rFont val="Times New Roman"/>
        <family val="1"/>
        <charset val="204"/>
      </rPr>
      <t>9</t>
    </r>
  </si>
  <si>
    <t>4000</t>
  </si>
  <si>
    <t>4010</t>
  </si>
  <si>
    <t>610</t>
  </si>
  <si>
    <t>Возврат в бюджет средств субсидии</t>
  </si>
  <si>
    <r>
      <t>Раздел 2. Сведения по выплатам на закупки товаров, работ, услуг</t>
    </r>
    <r>
      <rPr>
        <vertAlign val="superscript"/>
        <sz val="9"/>
        <rFont val="Times New Roman"/>
        <family val="1"/>
        <charset val="204"/>
      </rPr>
      <t>10</t>
    </r>
  </si>
  <si>
    <t>№</t>
  </si>
  <si>
    <t>Коды</t>
  </si>
  <si>
    <t>Год</t>
  </si>
  <si>
    <t>Сумма</t>
  </si>
  <si>
    <t>п/п</t>
  </si>
  <si>
    <t>строк</t>
  </si>
  <si>
    <t>начала</t>
  </si>
  <si>
    <t>за пре-</t>
  </si>
  <si>
    <t>закупки</t>
  </si>
  <si>
    <t>(текущий</t>
  </si>
  <si>
    <t>(первый год</t>
  </si>
  <si>
    <t>(второй год</t>
  </si>
  <si>
    <t>делами</t>
  </si>
  <si>
    <t>финансовый</t>
  </si>
  <si>
    <t>год)</t>
  </si>
  <si>
    <t>периода)</t>
  </si>
  <si>
    <t>1</t>
  </si>
  <si>
    <r>
      <t>Выплаты на закупку товаров, работ, услуг, всего</t>
    </r>
    <r>
      <rPr>
        <vertAlign val="superscript"/>
        <sz val="9"/>
        <rFont val="Times New Roman"/>
        <family val="1"/>
        <charset val="204"/>
      </rPr>
      <t>11</t>
    </r>
  </si>
  <si>
    <t>26000</t>
  </si>
  <si>
    <t>1.1.</t>
  </si>
  <si>
    <t>26100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</si>
  <si>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</si>
  <si>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</si>
  <si>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</si>
  <si>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</si>
  <si>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</si>
  <si>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</si>
  <si>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</si>
  <si>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</si>
  <si>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1.2.</t>
  </si>
  <si>
    <t>по контрактам (договорам), планируемым к заключению в соответствующем</t>
  </si>
  <si>
    <t>26200</t>
  </si>
  <si>
    <t>финансовом году без применения норм Федерального закона № 44-ФЗ</t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</si>
  <si>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</si>
  <si>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t>1.3.</t>
  </si>
  <si>
    <t>по контрактам (договорам), заключенным до начала текущего финансового года с уче-</t>
  </si>
  <si>
    <t>26300</t>
  </si>
  <si>
    <r>
      <t>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</si>
  <si>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t>1.4.</t>
  </si>
  <si>
    <t>26400</t>
  </si>
  <si>
    <t>финансовом году с учетом требований Федерального закона № 44-ФЗ и Федерального</t>
  </si>
  <si>
    <r>
      <t>закона № 223-ФЗ</t>
    </r>
    <r>
      <rPr>
        <vertAlign val="superscript"/>
        <sz val="9"/>
        <rFont val="Times New Roman"/>
        <family val="1"/>
        <charset val="204"/>
      </rPr>
      <t>13</t>
    </r>
  </si>
  <si>
    <t>1.4.1.</t>
  </si>
  <si>
    <t>26410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</si>
  <si>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</si>
  <si>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</si>
  <si>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1.4.1.1.</t>
  </si>
  <si>
    <t>26411</t>
  </si>
  <si>
    <t>в соответствии с Федеральным законом № 44-ФЗ</t>
  </si>
  <si>
    <t>1.4.1.2.</t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</si>
  <si>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</si>
  <si>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t>26412</t>
  </si>
  <si>
    <t>1.4.2.</t>
  </si>
  <si>
    <t>за счет субсидий, предоставляемых в соответствии с абзацем вторым</t>
  </si>
  <si>
    <t>26420</t>
  </si>
  <si>
    <t>пункта 1 статьи 78.1 Бюджетного кодекса Российской Федерации</t>
  </si>
  <si>
    <t>1.4.2.1.</t>
  </si>
  <si>
    <t>26421</t>
  </si>
  <si>
    <t>1.4.2.2.</t>
  </si>
  <si>
    <t>26422</t>
  </si>
  <si>
    <t>1.4.3.</t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</si>
  <si>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</si>
  <si>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t>26430</t>
  </si>
  <si>
    <t>1.4.4.</t>
  </si>
  <si>
    <t>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</si>
  <si>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</si>
  <si>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</si>
  <si>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</si>
  <si>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</si>
  <si>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</si>
  <si>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</si>
  <si>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>за счет прочих источников финансового обеспечения</t>
  </si>
  <si>
    <t>26450</t>
  </si>
  <si>
    <t>1.4.5.1.</t>
  </si>
  <si>
    <t>26451</t>
  </si>
  <si>
    <t>1.4.5.2.</t>
  </si>
  <si>
    <t>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</si>
  <si>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</si>
  <si>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</si>
  <si>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</t>
  </si>
  <si>
    <t>26500</t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</si>
  <si>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</si>
  <si>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в том числе по году начала закупки:</t>
  </si>
  <si>
    <t>26510</t>
  </si>
  <si>
    <t>26511</t>
  </si>
  <si>
    <t>26512</t>
  </si>
  <si>
    <t>3.</t>
  </si>
  <si>
    <t>Итого по договорам, планируемым к заключению в соответствующем финансовом году</t>
  </si>
  <si>
    <t>26600</t>
  </si>
  <si>
    <t>в соответствии с Федеральным законом № 223-ФЗ, по соответствующему году закупки</t>
  </si>
  <si>
    <t>26610</t>
  </si>
  <si>
    <t>Руководитель учреждения</t>
  </si>
  <si>
    <t>(уполномоченное лицо учреждения)</t>
  </si>
  <si>
    <t>(должность)                            М.П.</t>
  </si>
  <si>
    <t>Исполнитель</t>
  </si>
  <si>
    <t xml:space="preserve">Начальник отдела финансового и налогового учета отдела школ </t>
  </si>
  <si>
    <t>М.В. Пьянкова</t>
  </si>
  <si>
    <t>46-19-31</t>
  </si>
  <si>
    <t>(должность)</t>
  </si>
  <si>
    <t>(фамилия, инициалы)</t>
  </si>
  <si>
    <t>(телефон)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</si>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</sst>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29" xfId="0" applyFont="1" applyBorder="1" applyAlignment="1"/>
    <xf numFmtId="0" fontId="1" fillId="0" borderId="22" xfId="0" applyFont="1" applyBorder="1" applyAlignment="1"/>
    <xf numFmtId="0" fontId="6" fillId="0" borderId="0" xfId="0" applyFont="1" applyAlignment="1">
      <alignment horizontal="left"/>
    </xf>
    <xf numFmtId="4" fontId="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4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56" xfId="0" applyNumberFormat="1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48" xfId="0" applyFont="1" applyBorder="1" applyAlignment="1">
      <alignment horizontal="right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" fontId="1" fillId="0" borderId="48" xfId="0" applyNumberFormat="1" applyFont="1" applyBorder="1" applyAlignment="1">
      <alignment horizontal="center"/>
    </xf>
    <xf numFmtId="4" fontId="1" fillId="0" borderId="49" xfId="0" applyNumberFormat="1" applyFont="1" applyBorder="1" applyAlignment="1">
      <alignment horizontal="center"/>
    </xf>
    <xf numFmtId="4" fontId="1" fillId="0" borderId="53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left"/>
    </xf>
    <xf numFmtId="0" fontId="1" fillId="0" borderId="5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6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56" xfId="0" applyNumberFormat="1" applyFont="1" applyBorder="1" applyAlignment="1">
      <alignment horizontal="right"/>
    </xf>
    <xf numFmtId="4" fontId="1" fillId="0" borderId="58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59" xfId="0" applyNumberFormat="1" applyFont="1" applyBorder="1" applyAlignment="1">
      <alignment horizontal="right"/>
    </xf>
    <xf numFmtId="0" fontId="1" fillId="0" borderId="1" xfId="0" applyFont="1" applyBorder="1" applyAlignment="1"/>
    <xf numFmtId="49" fontId="1" fillId="0" borderId="0" xfId="0" applyNumberFormat="1" applyFont="1" applyBorder="1" applyAlignment="1">
      <alignment horizontal="center"/>
    </xf>
    <xf numFmtId="49" fontId="1" fillId="0" borderId="50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4"/>
    </xf>
    <xf numFmtId="49" fontId="1" fillId="0" borderId="8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61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48" xfId="0" applyFont="1" applyBorder="1"/>
    <xf numFmtId="4" fontId="1" fillId="0" borderId="12" xfId="0" applyNumberFormat="1" applyFont="1" applyBorder="1" applyAlignment="1">
      <alignment horizontal="right"/>
    </xf>
    <xf numFmtId="49" fontId="1" fillId="0" borderId="49" xfId="0" applyNumberFormat="1" applyFont="1" applyBorder="1" applyAlignment="1">
      <alignment horizontal="center"/>
    </xf>
    <xf numFmtId="49" fontId="1" fillId="0" borderId="53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54" xfId="0" applyFont="1" applyBorder="1" applyAlignment="1"/>
    <xf numFmtId="0" fontId="1" fillId="0" borderId="3" xfId="0" applyFont="1" applyBorder="1" applyAlignment="1"/>
    <xf numFmtId="49" fontId="1" fillId="0" borderId="55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58" xfId="0" applyNumberFormat="1" applyFont="1" applyBorder="1" applyAlignment="1">
      <alignment horizontal="center"/>
    </xf>
    <xf numFmtId="4" fontId="1" fillId="0" borderId="58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52" xfId="0" applyNumberFormat="1" applyFont="1" applyBorder="1" applyAlignment="1">
      <alignment horizontal="center"/>
    </xf>
    <xf numFmtId="0" fontId="1" fillId="0" borderId="5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9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56" xfId="0" applyFont="1" applyBorder="1" applyAlignment="1">
      <alignment horizontal="right"/>
    </xf>
    <xf numFmtId="49" fontId="1" fillId="0" borderId="57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indent="3"/>
    </xf>
    <xf numFmtId="0" fontId="1" fillId="0" borderId="48" xfId="0" applyFont="1" applyBorder="1" applyAlignment="1">
      <alignment horizontal="left" indent="3"/>
    </xf>
    <xf numFmtId="0" fontId="1" fillId="0" borderId="49" xfId="0" applyFont="1" applyBorder="1" applyAlignment="1">
      <alignment horizontal="left" indent="3"/>
    </xf>
    <xf numFmtId="0" fontId="1" fillId="0" borderId="60" xfId="0" applyFont="1" applyBorder="1" applyAlignment="1">
      <alignment horizontal="left" indent="3"/>
    </xf>
    <xf numFmtId="49" fontId="1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3"/>
    </xf>
    <xf numFmtId="0" fontId="1" fillId="0" borderId="48" xfId="0" applyFont="1" applyBorder="1" applyAlignment="1">
      <alignment horizontal="left" indent="2"/>
    </xf>
    <xf numFmtId="0" fontId="1" fillId="0" borderId="49" xfId="0" applyFont="1" applyBorder="1" applyAlignment="1">
      <alignment horizontal="left" indent="2"/>
    </xf>
    <xf numFmtId="0" fontId="1" fillId="0" borderId="60" xfId="0" applyFont="1" applyBorder="1" applyAlignment="1">
      <alignment horizontal="left" indent="2"/>
    </xf>
    <xf numFmtId="0" fontId="1" fillId="0" borderId="59" xfId="0" applyFont="1" applyBorder="1" applyAlignment="1">
      <alignment horizontal="left" indent="3"/>
    </xf>
    <xf numFmtId="0" fontId="1" fillId="0" borderId="0" xfId="0" applyFont="1" applyBorder="1" applyAlignment="1">
      <alignment horizontal="left" indent="3"/>
    </xf>
    <xf numFmtId="0" fontId="1" fillId="0" borderId="25" xfId="0" applyFont="1" applyBorder="1" applyAlignment="1">
      <alignment horizontal="left" indent="3"/>
    </xf>
    <xf numFmtId="0" fontId="1" fillId="0" borderId="1" xfId="0" applyFont="1" applyBorder="1" applyAlignment="1">
      <alignment horizontal="left" indent="2"/>
    </xf>
    <xf numFmtId="0" fontId="1" fillId="0" borderId="2" xfId="0" applyFont="1" applyBorder="1" applyAlignment="1">
      <alignment horizontal="left" indent="2"/>
    </xf>
    <xf numFmtId="4" fontId="1" fillId="0" borderId="51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2"/>
    </xf>
    <xf numFmtId="0" fontId="1" fillId="0" borderId="51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25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49" fontId="1" fillId="0" borderId="51" xfId="0" applyNumberFormat="1" applyFont="1" applyBorder="1" applyAlignment="1">
      <alignment horizontal="center"/>
    </xf>
    <xf numFmtId="4" fontId="1" fillId="0" borderId="5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50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56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54" xfId="0" applyFont="1" applyBorder="1" applyAlignment="1">
      <alignment horizontal="left" indent="1"/>
    </xf>
    <xf numFmtId="0" fontId="1" fillId="0" borderId="5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9" xfId="0" applyFont="1" applyBorder="1" applyAlignment="1"/>
    <xf numFmtId="49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0" fontId="1" fillId="0" borderId="4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4" fontId="1" fillId="0" borderId="17" xfId="0" applyNumberFormat="1" applyFont="1" applyBorder="1" applyAlignment="1"/>
    <xf numFmtId="4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" fontId="1" fillId="0" borderId="30" xfId="0" applyNumberFormat="1" applyFont="1" applyBorder="1" applyAlignment="1">
      <alignment horizontal="center"/>
    </xf>
    <xf numFmtId="4" fontId="1" fillId="0" borderId="31" xfId="0" applyNumberFormat="1" applyFont="1" applyBorder="1" applyAlignment="1">
      <alignment horizontal="center"/>
    </xf>
    <xf numFmtId="4" fontId="1" fillId="0" borderId="32" xfId="0" applyNumberFormat="1" applyFont="1" applyBorder="1" applyAlignment="1">
      <alignment horizontal="center"/>
    </xf>
    <xf numFmtId="4" fontId="1" fillId="0" borderId="35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center"/>
    </xf>
    <xf numFmtId="4" fontId="1" fillId="0" borderId="3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4" fontId="1" fillId="0" borderId="22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right"/>
    </xf>
    <xf numFmtId="0" fontId="1" fillId="0" borderId="18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49" fontId="1" fillId="0" borderId="22" xfId="0" applyNumberFormat="1" applyFont="1" applyBorder="1" applyAlignment="1">
      <alignment horizontal="center"/>
    </xf>
    <xf numFmtId="0" fontId="1" fillId="0" borderId="42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4" fontId="1" fillId="0" borderId="30" xfId="0" applyNumberFormat="1" applyFont="1" applyBorder="1" applyAlignment="1">
      <alignment horizontal="right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0" fontId="1" fillId="0" borderId="30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  <xf numFmtId="49" fontId="1" fillId="0" borderId="30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4" fontId="1" fillId="0" borderId="30" xfId="0" applyNumberFormat="1" applyFont="1" applyBorder="1" applyAlignment="1"/>
    <xf numFmtId="4" fontId="1" fillId="0" borderId="31" xfId="0" applyNumberFormat="1" applyFont="1" applyBorder="1" applyAlignment="1"/>
    <xf numFmtId="4" fontId="1" fillId="0" borderId="32" xfId="0" applyNumberFormat="1" applyFont="1" applyBorder="1" applyAlignment="1"/>
    <xf numFmtId="0" fontId="1" fillId="0" borderId="35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49" fontId="1" fillId="0" borderId="3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" fontId="1" fillId="0" borderId="35" xfId="0" applyNumberFormat="1" applyFont="1" applyBorder="1" applyAlignment="1"/>
    <xf numFmtId="4" fontId="1" fillId="0" borderId="36" xfId="0" applyNumberFormat="1" applyFont="1" applyBorder="1" applyAlignment="1"/>
    <xf numFmtId="4" fontId="1" fillId="0" borderId="37" xfId="0" applyNumberFormat="1" applyFont="1" applyBorder="1" applyAlignment="1"/>
    <xf numFmtId="0" fontId="1" fillId="0" borderId="1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4" fontId="1" fillId="0" borderId="33" xfId="0" applyNumberFormat="1" applyFont="1" applyBorder="1" applyAlignment="1">
      <alignment horizontal="center"/>
    </xf>
    <xf numFmtId="4" fontId="1" fillId="0" borderId="34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4" fontId="1" fillId="0" borderId="17" xfId="0" applyNumberFormat="1" applyFont="1" applyBorder="1" applyAlignment="1">
      <alignment horizontal="left"/>
    </xf>
    <xf numFmtId="2" fontId="1" fillId="0" borderId="18" xfId="0" applyNumberFormat="1" applyFont="1" applyBorder="1" applyAlignment="1">
      <alignment horizontal="left" wrapText="1"/>
    </xf>
    <xf numFmtId="2" fontId="1" fillId="0" borderId="29" xfId="0" applyNumberFormat="1" applyFont="1" applyBorder="1" applyAlignment="1">
      <alignment horizontal="left" wrapText="1"/>
    </xf>
    <xf numFmtId="2" fontId="1" fillId="0" borderId="22" xfId="0" applyNumberFormat="1" applyFont="1" applyBorder="1" applyAlignment="1">
      <alignment horizontal="left" wrapText="1"/>
    </xf>
    <xf numFmtId="4" fontId="1" fillId="0" borderId="45" xfId="0" applyNumberFormat="1" applyFont="1" applyBorder="1" applyAlignment="1">
      <alignment horizontal="center"/>
    </xf>
    <xf numFmtId="4" fontId="1" fillId="0" borderId="46" xfId="0" applyNumberFormat="1" applyFont="1" applyBorder="1" applyAlignment="1">
      <alignment horizontal="center"/>
    </xf>
    <xf numFmtId="4" fontId="1" fillId="0" borderId="47" xfId="0" applyNumberFormat="1" applyFont="1" applyBorder="1" applyAlignment="1">
      <alignment horizontal="center"/>
    </xf>
    <xf numFmtId="4" fontId="1" fillId="0" borderId="42" xfId="0" applyNumberFormat="1" applyFont="1" applyBorder="1" applyAlignment="1">
      <alignment horizontal="center"/>
    </xf>
    <xf numFmtId="4" fontId="1" fillId="0" borderId="43" xfId="0" applyNumberFormat="1" applyFont="1" applyBorder="1" applyAlignment="1">
      <alignment horizontal="center"/>
    </xf>
    <xf numFmtId="4" fontId="1" fillId="0" borderId="44" xfId="0" applyNumberFormat="1" applyFont="1" applyBorder="1" applyAlignment="1">
      <alignment horizontal="center"/>
    </xf>
    <xf numFmtId="4" fontId="1" fillId="0" borderId="22" xfId="0" applyNumberFormat="1" applyFont="1" applyBorder="1" applyAlignment="1"/>
    <xf numFmtId="4" fontId="1" fillId="0" borderId="18" xfId="0" applyNumberFormat="1" applyFont="1" applyBorder="1" applyAlignment="1">
      <alignment horizontal="center" wrapText="1"/>
    </xf>
    <xf numFmtId="4" fontId="1" fillId="0" borderId="29" xfId="0" applyNumberFormat="1" applyFont="1" applyBorder="1" applyAlignment="1">
      <alignment horizontal="center" wrapText="1"/>
    </xf>
    <xf numFmtId="4" fontId="1" fillId="0" borderId="22" xfId="0" applyNumberFormat="1" applyFont="1" applyBorder="1" applyAlignment="1">
      <alignment horizontal="center" wrapText="1"/>
    </xf>
    <xf numFmtId="49" fontId="1" fillId="0" borderId="38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 wrapText="1"/>
    </xf>
    <xf numFmtId="0" fontId="1" fillId="0" borderId="17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indexed="48"/>
  </sheetPr>
  <dimension ref="A2:CU199"/>
  <sheetViews>
    <sheetView tabSelected="1" view="pageBreakPreview" topLeftCell="A166" zoomScaleNormal="100" zoomScaleSheetLayoutView="100" workbookViewId="0">
      <selection activeCell="CB191" sqref="CB191"/>
    </sheetView>
  </sheetViews>
  <sheetFormatPr defaultColWidth="1.42578125" defaultRowHeight="12.75" x14ac:dyDescent="0.2"/>
  <cols>
    <col min="1" max="19" width="1.42578125" style="1"/>
    <col min="20" max="20" width="2.42578125" style="1" customWidth="1"/>
    <col min="21" max="21" width="1.85546875" style="1" customWidth="1"/>
    <col min="22" max="40" width="1.42578125" style="1"/>
    <col min="41" max="41" width="4.85546875" style="1" customWidth="1"/>
    <col min="42" max="46" width="1.42578125" style="1"/>
    <col min="47" max="47" width="4.42578125" style="1" customWidth="1"/>
    <col min="48" max="48" width="3.28515625" style="1" customWidth="1"/>
    <col min="49" max="49" width="3" style="1" customWidth="1"/>
    <col min="50" max="50" width="6.7109375" style="1" customWidth="1"/>
    <col min="51" max="56" width="1.42578125" style="1"/>
    <col min="57" max="57" width="4" style="1" customWidth="1"/>
    <col min="58" max="58" width="1.42578125" style="1"/>
    <col min="59" max="59" width="3.42578125" style="1" customWidth="1"/>
    <col min="60" max="62" width="1.42578125" style="1"/>
    <col min="63" max="63" width="1.42578125" style="1" customWidth="1"/>
    <col min="64" max="64" width="1.42578125" style="1"/>
    <col min="65" max="66" width="3" style="1" customWidth="1"/>
    <col min="67" max="74" width="1.42578125" style="1"/>
    <col min="75" max="75" width="3.7109375" style="1" customWidth="1"/>
    <col min="76" max="82" width="1.42578125" style="1"/>
    <col min="83" max="83" width="3.85546875" style="1" customWidth="1"/>
    <col min="84" max="84" width="4.85546875" style="1" customWidth="1"/>
    <col min="85" max="92" width="1.42578125" style="1"/>
    <col min="93" max="93" width="3.42578125" style="1" customWidth="1"/>
    <col min="94" max="99" width="1.42578125" style="1"/>
    <col min="100" max="16384" width="1.42578125" style="2"/>
  </cols>
  <sheetData>
    <row r="2" spans="1:99" x14ac:dyDescent="0.2">
      <c r="BK2" s="138" t="s">
        <v>0</v>
      </c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</row>
    <row r="3" spans="1:99" ht="15" customHeight="1" x14ac:dyDescent="0.2">
      <c r="BK3" s="23" t="s">
        <v>1</v>
      </c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</row>
    <row r="4" spans="1:99" s="4" customFormat="1" ht="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255" t="s">
        <v>2</v>
      </c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3"/>
      <c r="CQ4" s="3"/>
      <c r="CR4" s="3"/>
      <c r="CS4" s="3"/>
      <c r="CT4" s="3"/>
      <c r="CU4" s="3"/>
    </row>
    <row r="5" spans="1:99" ht="15" customHeight="1" x14ac:dyDescent="0.2"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</row>
    <row r="6" spans="1:99" s="4" customFormat="1" ht="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255" t="s">
        <v>3</v>
      </c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3"/>
      <c r="CQ6" s="3"/>
      <c r="CR6" s="3"/>
      <c r="CS6" s="3"/>
      <c r="CT6" s="3"/>
      <c r="CU6" s="3"/>
    </row>
    <row r="7" spans="1:99" ht="15" customHeight="1" x14ac:dyDescent="0.2"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5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</row>
    <row r="8" spans="1:99" s="4" customFormat="1" ht="1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24" t="s">
        <v>4</v>
      </c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3"/>
      <c r="BW8" s="24" t="s">
        <v>5</v>
      </c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3"/>
      <c r="CQ8" s="3"/>
      <c r="CR8" s="3"/>
      <c r="CS8" s="3"/>
      <c r="CT8" s="3"/>
      <c r="CU8" s="3"/>
    </row>
    <row r="9" spans="1:99" ht="15" customHeight="1" x14ac:dyDescent="0.2">
      <c r="BK9" s="6" t="s">
        <v>6</v>
      </c>
      <c r="BL9" s="250">
        <v>18</v>
      </c>
      <c r="BM9" s="250"/>
      <c r="BN9" s="250"/>
      <c r="BO9" s="1" t="s">
        <v>7</v>
      </c>
      <c r="BQ9" s="251" t="s">
        <v>326</v>
      </c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0">
        <v>20</v>
      </c>
      <c r="CC9" s="20"/>
      <c r="CD9" s="246">
        <v>24</v>
      </c>
      <c r="CE9" s="246"/>
      <c r="CF9" s="246"/>
      <c r="CG9" s="1" t="s">
        <v>8</v>
      </c>
    </row>
    <row r="11" spans="1:99" s="8" customFormat="1" ht="15.75" customHeight="1" x14ac:dyDescent="0.25">
      <c r="A11" s="7"/>
      <c r="B11" s="7"/>
      <c r="C11" s="7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1"/>
      <c r="BD11" s="1"/>
      <c r="BE11" s="7"/>
      <c r="BF11" s="7"/>
      <c r="BG11" s="7"/>
      <c r="BH11" s="6" t="s">
        <v>9</v>
      </c>
      <c r="BI11" s="246">
        <v>24</v>
      </c>
      <c r="BJ11" s="246"/>
      <c r="BK11" s="246"/>
      <c r="BL11" s="1" t="s">
        <v>10</v>
      </c>
      <c r="BM11" s="1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1"/>
      <c r="CQ11" s="1"/>
      <c r="CR11" s="1"/>
      <c r="CS11" s="1"/>
      <c r="CT11" s="1"/>
      <c r="CU11" s="1"/>
    </row>
    <row r="12" spans="1:99" s="8" customFormat="1" ht="15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38" t="s">
        <v>11</v>
      </c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9"/>
      <c r="BX12" s="9"/>
      <c r="BY12" s="9"/>
      <c r="BZ12" s="9"/>
      <c r="CA12" s="9"/>
      <c r="CB12" s="119" t="s">
        <v>12</v>
      </c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40"/>
      <c r="CP12" s="1"/>
      <c r="CQ12" s="1"/>
      <c r="CR12" s="1"/>
      <c r="CS12" s="1"/>
      <c r="CT12" s="1"/>
      <c r="CU12" s="1"/>
    </row>
    <row r="13" spans="1:99" ht="9.9499999999999993" customHeight="1" thickBot="1" x14ac:dyDescent="0.25">
      <c r="CB13" s="247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9"/>
    </row>
    <row r="14" spans="1:99" ht="15" customHeight="1" x14ac:dyDescent="0.2">
      <c r="AM14" s="6" t="s">
        <v>13</v>
      </c>
      <c r="AN14" s="250">
        <v>18</v>
      </c>
      <c r="AO14" s="251"/>
      <c r="AP14" s="251"/>
      <c r="AQ14" s="1" t="s">
        <v>7</v>
      </c>
      <c r="AS14" s="251" t="s">
        <v>326</v>
      </c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0">
        <v>20</v>
      </c>
      <c r="BE14" s="20"/>
      <c r="BF14" s="138">
        <v>24</v>
      </c>
      <c r="BG14" s="138"/>
      <c r="BH14" s="1" t="s">
        <v>10</v>
      </c>
      <c r="BZ14" s="6" t="s">
        <v>14</v>
      </c>
      <c r="CB14" s="252">
        <v>45286</v>
      </c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4"/>
    </row>
    <row r="15" spans="1:99" ht="15" customHeight="1" x14ac:dyDescent="0.2">
      <c r="A15" s="1" t="s">
        <v>15</v>
      </c>
      <c r="BZ15" s="6" t="s">
        <v>16</v>
      </c>
      <c r="CB15" s="91" t="s">
        <v>17</v>
      </c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244"/>
    </row>
    <row r="16" spans="1:99" ht="31.5" customHeight="1" x14ac:dyDescent="0.2">
      <c r="A16" s="1" t="s">
        <v>18</v>
      </c>
      <c r="U16" s="22" t="s">
        <v>19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Z16" s="6" t="s">
        <v>20</v>
      </c>
      <c r="CB16" s="91" t="s">
        <v>21</v>
      </c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244"/>
    </row>
    <row r="17" spans="1:99" ht="15" customHeight="1" x14ac:dyDescent="0.2"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Z17" s="6" t="s">
        <v>16</v>
      </c>
      <c r="CB17" s="91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244"/>
    </row>
    <row r="18" spans="1:99" ht="15" customHeight="1" x14ac:dyDescent="0.2"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Z18" s="6" t="s">
        <v>22</v>
      </c>
      <c r="CB18" s="91" t="s">
        <v>23</v>
      </c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244"/>
    </row>
    <row r="19" spans="1:99" ht="31.5" customHeight="1" x14ac:dyDescent="0.2">
      <c r="A19" s="1" t="s">
        <v>24</v>
      </c>
      <c r="I19" s="245" t="s">
        <v>25</v>
      </c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Z19" s="6" t="s">
        <v>26</v>
      </c>
      <c r="CB19" s="91" t="s">
        <v>27</v>
      </c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244"/>
    </row>
    <row r="20" spans="1:99" ht="15" customHeight="1" thickBot="1" x14ac:dyDescent="0.25">
      <c r="A20" s="1" t="s">
        <v>28</v>
      </c>
      <c r="BZ20" s="6" t="s">
        <v>29</v>
      </c>
      <c r="CB20" s="240" t="s">
        <v>30</v>
      </c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2"/>
    </row>
    <row r="22" spans="1:99" x14ac:dyDescent="0.2">
      <c r="A22" s="138" t="s">
        <v>31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</row>
    <row r="23" spans="1:99" ht="13.5" thickBot="1" x14ac:dyDescent="0.25"/>
    <row r="24" spans="1:99" s="1" customFormat="1" ht="12" customHeight="1" thickTop="1" thickBot="1" x14ac:dyDescent="0.25">
      <c r="A24" s="238" t="s">
        <v>32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142"/>
      <c r="AL24" s="235" t="s">
        <v>33</v>
      </c>
      <c r="AM24" s="236"/>
      <c r="AN24" s="236"/>
      <c r="AO24" s="237"/>
      <c r="AP24" s="236" t="s">
        <v>34</v>
      </c>
      <c r="AQ24" s="236"/>
      <c r="AR24" s="236"/>
      <c r="AS24" s="236"/>
      <c r="AT24" s="236"/>
      <c r="AU24" s="237"/>
      <c r="AV24" s="144" t="s">
        <v>35</v>
      </c>
      <c r="AW24" s="238"/>
      <c r="AX24" s="238"/>
      <c r="AY24" s="238"/>
      <c r="AZ24" s="238" t="s">
        <v>36</v>
      </c>
      <c r="BA24" s="238"/>
      <c r="BB24" s="238"/>
      <c r="BC24" s="238"/>
      <c r="BD24" s="238"/>
      <c r="BE24" s="238"/>
      <c r="BF24" s="238"/>
      <c r="BG24" s="238"/>
      <c r="BH24" s="238"/>
      <c r="BI24" s="238"/>
      <c r="BJ24" s="238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43" t="s">
        <v>37</v>
      </c>
      <c r="BY24" s="243"/>
      <c r="BZ24" s="243"/>
      <c r="CA24" s="243"/>
      <c r="CB24" s="243"/>
      <c r="CC24" s="243"/>
      <c r="CD24" s="243"/>
      <c r="CE24" s="243"/>
      <c r="CF24" s="243"/>
      <c r="CG24" s="243" t="s">
        <v>38</v>
      </c>
      <c r="CH24" s="243"/>
      <c r="CI24" s="243"/>
      <c r="CJ24" s="243"/>
      <c r="CK24" s="243"/>
      <c r="CL24" s="243"/>
      <c r="CM24" s="243"/>
      <c r="CN24" s="243"/>
      <c r="CO24" s="243"/>
    </row>
    <row r="25" spans="1:99" s="1" customFormat="1" ht="12" customHeight="1" thickTop="1" thickBot="1" x14ac:dyDescent="0.25">
      <c r="A25" s="238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142"/>
      <c r="AL25" s="229" t="s">
        <v>39</v>
      </c>
      <c r="AM25" s="230"/>
      <c r="AN25" s="230"/>
      <c r="AO25" s="231"/>
      <c r="AP25" s="230" t="s">
        <v>40</v>
      </c>
      <c r="AQ25" s="230"/>
      <c r="AR25" s="230"/>
      <c r="AS25" s="230"/>
      <c r="AT25" s="230"/>
      <c r="AU25" s="231"/>
      <c r="AV25" s="144" t="s">
        <v>41</v>
      </c>
      <c r="AW25" s="238"/>
      <c r="AX25" s="238"/>
      <c r="AY25" s="238"/>
      <c r="AZ25" s="239" t="s">
        <v>42</v>
      </c>
      <c r="BA25" s="239"/>
      <c r="BB25" s="239"/>
      <c r="BC25" s="239"/>
      <c r="BD25" s="239"/>
      <c r="BE25" s="239"/>
      <c r="BF25" s="239"/>
      <c r="BG25" s="239"/>
      <c r="BH25" s="239" t="s">
        <v>43</v>
      </c>
      <c r="BI25" s="239"/>
      <c r="BJ25" s="239"/>
      <c r="BK25" s="239"/>
      <c r="BL25" s="239"/>
      <c r="BM25" s="239"/>
      <c r="BN25" s="239"/>
      <c r="BO25" s="239" t="s">
        <v>44</v>
      </c>
      <c r="BP25" s="239"/>
      <c r="BQ25" s="239"/>
      <c r="BR25" s="239"/>
      <c r="BS25" s="239"/>
      <c r="BT25" s="239"/>
      <c r="BU25" s="239"/>
      <c r="BV25" s="239"/>
      <c r="BW25" s="190"/>
      <c r="BX25" s="235"/>
      <c r="BY25" s="236"/>
      <c r="BZ25" s="236"/>
      <c r="CA25" s="236"/>
      <c r="CB25" s="236"/>
      <c r="CC25" s="236"/>
      <c r="CD25" s="236"/>
      <c r="CE25" s="236"/>
      <c r="CF25" s="236"/>
      <c r="CG25" s="235"/>
      <c r="CH25" s="236"/>
      <c r="CI25" s="236"/>
      <c r="CJ25" s="236"/>
      <c r="CK25" s="236"/>
      <c r="CL25" s="236"/>
      <c r="CM25" s="236"/>
      <c r="CN25" s="236"/>
      <c r="CO25" s="237"/>
    </row>
    <row r="26" spans="1:99" s="1" customFormat="1" ht="12" customHeight="1" thickTop="1" thickBot="1" x14ac:dyDescent="0.25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142"/>
      <c r="AL26" s="229"/>
      <c r="AM26" s="230"/>
      <c r="AN26" s="230"/>
      <c r="AO26" s="231"/>
      <c r="AP26" s="230" t="s">
        <v>45</v>
      </c>
      <c r="AQ26" s="230"/>
      <c r="AR26" s="230"/>
      <c r="AS26" s="230"/>
      <c r="AT26" s="230"/>
      <c r="AU26" s="231"/>
      <c r="AV26" s="144"/>
      <c r="AW26" s="238"/>
      <c r="AX26" s="238"/>
      <c r="AY26" s="238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39"/>
      <c r="BW26" s="190"/>
      <c r="BX26" s="229" t="s">
        <v>46</v>
      </c>
      <c r="BY26" s="230"/>
      <c r="BZ26" s="230"/>
      <c r="CA26" s="230"/>
      <c r="CB26" s="230"/>
      <c r="CC26" s="230"/>
      <c r="CD26" s="230"/>
      <c r="CE26" s="230"/>
      <c r="CF26" s="230"/>
      <c r="CG26" s="229" t="s">
        <v>47</v>
      </c>
      <c r="CH26" s="230"/>
      <c r="CI26" s="230"/>
      <c r="CJ26" s="230"/>
      <c r="CK26" s="230"/>
      <c r="CL26" s="230"/>
      <c r="CM26" s="230"/>
      <c r="CN26" s="230"/>
      <c r="CO26" s="231"/>
    </row>
    <row r="27" spans="1:99" s="1" customFormat="1" ht="12" customHeight="1" thickTop="1" thickBot="1" x14ac:dyDescent="0.25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142"/>
      <c r="AL27" s="229"/>
      <c r="AM27" s="230"/>
      <c r="AN27" s="230"/>
      <c r="AO27" s="231"/>
      <c r="AP27" s="230" t="s">
        <v>48</v>
      </c>
      <c r="AQ27" s="230"/>
      <c r="AR27" s="230"/>
      <c r="AS27" s="230"/>
      <c r="AT27" s="230"/>
      <c r="AU27" s="231"/>
      <c r="AV27" s="144"/>
      <c r="AW27" s="238"/>
      <c r="AX27" s="238"/>
      <c r="AY27" s="238"/>
      <c r="AZ27" s="239"/>
      <c r="BA27" s="239"/>
      <c r="BB27" s="239"/>
      <c r="BC27" s="239"/>
      <c r="BD27" s="239"/>
      <c r="BE27" s="239"/>
      <c r="BF27" s="239"/>
      <c r="BG27" s="239"/>
      <c r="BH27" s="239"/>
      <c r="BI27" s="239"/>
      <c r="BJ27" s="239"/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39"/>
      <c r="BW27" s="190"/>
      <c r="BX27" s="229" t="s">
        <v>49</v>
      </c>
      <c r="BY27" s="230"/>
      <c r="BZ27" s="230"/>
      <c r="CA27" s="230"/>
      <c r="CB27" s="230"/>
      <c r="CC27" s="230"/>
      <c r="CD27" s="230"/>
      <c r="CE27" s="230"/>
      <c r="CF27" s="230"/>
      <c r="CG27" s="229" t="s">
        <v>49</v>
      </c>
      <c r="CH27" s="230"/>
      <c r="CI27" s="230"/>
      <c r="CJ27" s="230"/>
      <c r="CK27" s="230"/>
      <c r="CL27" s="230"/>
      <c r="CM27" s="230"/>
      <c r="CN27" s="230"/>
      <c r="CO27" s="231"/>
    </row>
    <row r="28" spans="1:99" s="1" customFormat="1" ht="12" customHeight="1" thickTop="1" thickBot="1" x14ac:dyDescent="0.25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142"/>
      <c r="AL28" s="229"/>
      <c r="AM28" s="230"/>
      <c r="AN28" s="230"/>
      <c r="AO28" s="231"/>
      <c r="AP28" s="230" t="s">
        <v>50</v>
      </c>
      <c r="AQ28" s="230"/>
      <c r="AR28" s="230"/>
      <c r="AS28" s="230"/>
      <c r="AT28" s="230"/>
      <c r="AU28" s="231"/>
      <c r="AV28" s="144"/>
      <c r="AW28" s="238"/>
      <c r="AX28" s="238"/>
      <c r="AY28" s="238"/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39"/>
      <c r="BW28" s="190"/>
      <c r="BX28" s="229" t="s">
        <v>51</v>
      </c>
      <c r="BY28" s="230"/>
      <c r="BZ28" s="230"/>
      <c r="CA28" s="230"/>
      <c r="CB28" s="230"/>
      <c r="CC28" s="230"/>
      <c r="CD28" s="230"/>
      <c r="CE28" s="230"/>
      <c r="CF28" s="230"/>
      <c r="CG28" s="229" t="s">
        <v>51</v>
      </c>
      <c r="CH28" s="230"/>
      <c r="CI28" s="230"/>
      <c r="CJ28" s="230"/>
      <c r="CK28" s="230"/>
      <c r="CL28" s="230"/>
      <c r="CM28" s="230"/>
      <c r="CN28" s="230"/>
      <c r="CO28" s="231"/>
    </row>
    <row r="29" spans="1:99" s="1" customFormat="1" ht="27" customHeight="1" thickTop="1" thickBot="1" x14ac:dyDescent="0.25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142"/>
      <c r="AL29" s="232"/>
      <c r="AM29" s="233"/>
      <c r="AN29" s="233"/>
      <c r="AO29" s="234"/>
      <c r="AP29" s="233" t="s">
        <v>52</v>
      </c>
      <c r="AQ29" s="233"/>
      <c r="AR29" s="233"/>
      <c r="AS29" s="233"/>
      <c r="AT29" s="233"/>
      <c r="AU29" s="234"/>
      <c r="AV29" s="144"/>
      <c r="AW29" s="238"/>
      <c r="AX29" s="238"/>
      <c r="AY29" s="238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39"/>
      <c r="BW29" s="190"/>
      <c r="BX29" s="232" t="s">
        <v>53</v>
      </c>
      <c r="BY29" s="233"/>
      <c r="BZ29" s="233"/>
      <c r="CA29" s="233"/>
      <c r="CB29" s="233"/>
      <c r="CC29" s="233"/>
      <c r="CD29" s="233"/>
      <c r="CE29" s="233"/>
      <c r="CF29" s="233"/>
      <c r="CG29" s="232" t="s">
        <v>53</v>
      </c>
      <c r="CH29" s="233"/>
      <c r="CI29" s="233"/>
      <c r="CJ29" s="233"/>
      <c r="CK29" s="233"/>
      <c r="CL29" s="233"/>
      <c r="CM29" s="233"/>
      <c r="CN29" s="233"/>
      <c r="CO29" s="234"/>
    </row>
    <row r="30" spans="1:99" s="1" customFormat="1" ht="12" customHeight="1" thickTop="1" thickBot="1" x14ac:dyDescent="0.25">
      <c r="A30" s="227">
        <v>1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8">
        <v>2</v>
      </c>
      <c r="AM30" s="228"/>
      <c r="AN30" s="228"/>
      <c r="AO30" s="228"/>
      <c r="AP30" s="228">
        <v>3</v>
      </c>
      <c r="AQ30" s="228"/>
      <c r="AR30" s="228"/>
      <c r="AS30" s="228"/>
      <c r="AT30" s="228"/>
      <c r="AU30" s="228"/>
      <c r="AV30" s="227">
        <v>4</v>
      </c>
      <c r="AW30" s="227"/>
      <c r="AX30" s="227"/>
      <c r="AY30" s="227"/>
      <c r="AZ30" s="227">
        <v>5</v>
      </c>
      <c r="BA30" s="227"/>
      <c r="BB30" s="227"/>
      <c r="BC30" s="227"/>
      <c r="BD30" s="227"/>
      <c r="BE30" s="227"/>
      <c r="BF30" s="227"/>
      <c r="BG30" s="227"/>
      <c r="BH30" s="227">
        <v>6</v>
      </c>
      <c r="BI30" s="227"/>
      <c r="BJ30" s="227"/>
      <c r="BK30" s="227"/>
      <c r="BL30" s="227"/>
      <c r="BM30" s="227"/>
      <c r="BN30" s="227"/>
      <c r="BO30" s="227">
        <v>7</v>
      </c>
      <c r="BP30" s="227"/>
      <c r="BQ30" s="227"/>
      <c r="BR30" s="227"/>
      <c r="BS30" s="227"/>
      <c r="BT30" s="227"/>
      <c r="BU30" s="227"/>
      <c r="BV30" s="227"/>
      <c r="BW30" s="227"/>
      <c r="BX30" s="228">
        <v>8</v>
      </c>
      <c r="BY30" s="228"/>
      <c r="BZ30" s="228"/>
      <c r="CA30" s="228"/>
      <c r="CB30" s="228"/>
      <c r="CC30" s="228"/>
      <c r="CD30" s="228"/>
      <c r="CE30" s="228"/>
      <c r="CF30" s="228"/>
      <c r="CG30" s="228">
        <v>9</v>
      </c>
      <c r="CH30" s="228"/>
      <c r="CI30" s="228"/>
      <c r="CJ30" s="228"/>
      <c r="CK30" s="228"/>
      <c r="CL30" s="228"/>
      <c r="CM30" s="228"/>
      <c r="CN30" s="228"/>
      <c r="CO30" s="228"/>
    </row>
    <row r="31" spans="1:99" s="14" customFormat="1" ht="13.5" customHeight="1" thickTop="1" thickBot="1" x14ac:dyDescent="0.25">
      <c r="A31" s="10" t="s">
        <v>54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3"/>
      <c r="AL31" s="145" t="s">
        <v>55</v>
      </c>
      <c r="AM31" s="145"/>
      <c r="AN31" s="145"/>
      <c r="AO31" s="145"/>
      <c r="AP31" s="145" t="s">
        <v>56</v>
      </c>
      <c r="AQ31" s="145"/>
      <c r="AR31" s="145"/>
      <c r="AS31" s="145"/>
      <c r="AT31" s="145"/>
      <c r="AU31" s="145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55"/>
      <c r="CH31" s="155"/>
      <c r="CI31" s="155"/>
      <c r="CJ31" s="155"/>
      <c r="CK31" s="155"/>
      <c r="CL31" s="155"/>
      <c r="CM31" s="155"/>
      <c r="CN31" s="155"/>
      <c r="CO31" s="155"/>
      <c r="CP31" s="1"/>
      <c r="CQ31" s="1"/>
      <c r="CR31" s="1"/>
      <c r="CS31" s="1"/>
      <c r="CT31" s="1"/>
      <c r="CU31" s="1"/>
    </row>
    <row r="32" spans="1:99" s="14" customFormat="1" ht="13.5" customHeight="1" thickTop="1" thickBot="1" x14ac:dyDescent="0.25">
      <c r="A32" s="10" t="s">
        <v>57</v>
      </c>
      <c r="B32" s="10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3"/>
      <c r="AL32" s="145" t="s">
        <v>58</v>
      </c>
      <c r="AM32" s="145"/>
      <c r="AN32" s="145"/>
      <c r="AO32" s="145"/>
      <c r="AP32" s="145" t="s">
        <v>56</v>
      </c>
      <c r="AQ32" s="145"/>
      <c r="AR32" s="145"/>
      <c r="AS32" s="145"/>
      <c r="AT32" s="145"/>
      <c r="AU32" s="145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55"/>
      <c r="CH32" s="155"/>
      <c r="CI32" s="155"/>
      <c r="CJ32" s="155"/>
      <c r="CK32" s="155"/>
      <c r="CL32" s="155"/>
      <c r="CM32" s="155"/>
      <c r="CN32" s="155"/>
      <c r="CO32" s="155"/>
      <c r="CP32" s="1"/>
      <c r="CQ32" s="1"/>
      <c r="CR32" s="1"/>
      <c r="CS32" s="1"/>
      <c r="CT32" s="1"/>
      <c r="CU32" s="1"/>
    </row>
    <row r="33" spans="1:99" s="14" customFormat="1" ht="13.5" customHeight="1" thickTop="1" thickBot="1" x14ac:dyDescent="0.25">
      <c r="A33" s="142" t="s">
        <v>59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4"/>
      <c r="AL33" s="145" t="s">
        <v>60</v>
      </c>
      <c r="AM33" s="145"/>
      <c r="AN33" s="145"/>
      <c r="AO33" s="145"/>
      <c r="AP33" s="145"/>
      <c r="AQ33" s="145"/>
      <c r="AR33" s="145"/>
      <c r="AS33" s="145"/>
      <c r="AT33" s="145"/>
      <c r="AU33" s="145"/>
      <c r="AV33" s="134">
        <f>4573050+59545326.83</f>
        <v>64118376.829999998</v>
      </c>
      <c r="AW33" s="134"/>
      <c r="AX33" s="134"/>
      <c r="AY33" s="134"/>
      <c r="AZ33" s="134">
        <f>4573050+5337857.35</f>
        <v>9910907.3499999996</v>
      </c>
      <c r="BA33" s="134"/>
      <c r="BB33" s="134"/>
      <c r="BC33" s="134"/>
      <c r="BD33" s="134"/>
      <c r="BE33" s="134"/>
      <c r="BF33" s="134"/>
      <c r="BG33" s="134"/>
      <c r="BH33" s="134">
        <v>53618061</v>
      </c>
      <c r="BI33" s="134"/>
      <c r="BJ33" s="134"/>
      <c r="BK33" s="134"/>
      <c r="BL33" s="134"/>
      <c r="BM33" s="134"/>
      <c r="BN33" s="134"/>
      <c r="BO33" s="133">
        <v>589408.48</v>
      </c>
      <c r="BP33" s="133"/>
      <c r="BQ33" s="133"/>
      <c r="BR33" s="133"/>
      <c r="BS33" s="133"/>
      <c r="BT33" s="133"/>
      <c r="BU33" s="133"/>
      <c r="BV33" s="133"/>
      <c r="BW33" s="133"/>
      <c r="BX33" s="133">
        <v>59545326.829999998</v>
      </c>
      <c r="BY33" s="133"/>
      <c r="BZ33" s="133"/>
      <c r="CA33" s="133"/>
      <c r="CB33" s="133"/>
      <c r="CC33" s="133"/>
      <c r="CD33" s="133"/>
      <c r="CE33" s="133"/>
      <c r="CF33" s="133"/>
      <c r="CG33" s="155">
        <v>59545326.829999998</v>
      </c>
      <c r="CH33" s="155"/>
      <c r="CI33" s="155"/>
      <c r="CJ33" s="155"/>
      <c r="CK33" s="155"/>
      <c r="CL33" s="155"/>
      <c r="CM33" s="155"/>
      <c r="CN33" s="155"/>
      <c r="CO33" s="155"/>
      <c r="CP33" s="1"/>
      <c r="CQ33" s="1"/>
      <c r="CR33" s="1"/>
      <c r="CS33" s="1"/>
      <c r="CT33" s="1"/>
      <c r="CU33" s="1"/>
    </row>
    <row r="34" spans="1:99" ht="14.25" thickTop="1" thickBot="1" x14ac:dyDescent="0.25">
      <c r="A34" s="142" t="s">
        <v>61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4"/>
      <c r="AL34" s="145" t="s">
        <v>62</v>
      </c>
      <c r="AM34" s="145"/>
      <c r="AN34" s="145"/>
      <c r="AO34" s="145"/>
      <c r="AP34" s="145" t="s">
        <v>63</v>
      </c>
      <c r="AQ34" s="145"/>
      <c r="AR34" s="145"/>
      <c r="AS34" s="145"/>
      <c r="AT34" s="145"/>
      <c r="AU34" s="145"/>
      <c r="AV34" s="134">
        <v>0</v>
      </c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3">
        <v>0</v>
      </c>
      <c r="BP34" s="133"/>
      <c r="BQ34" s="133"/>
      <c r="BR34" s="133"/>
      <c r="BS34" s="133"/>
      <c r="BT34" s="133"/>
      <c r="BU34" s="133"/>
      <c r="BV34" s="133"/>
      <c r="BW34" s="133"/>
      <c r="BX34" s="133">
        <v>0</v>
      </c>
      <c r="BY34" s="133"/>
      <c r="BZ34" s="133"/>
      <c r="CA34" s="133"/>
      <c r="CB34" s="133"/>
      <c r="CC34" s="133"/>
      <c r="CD34" s="133"/>
      <c r="CE34" s="133"/>
      <c r="CF34" s="133"/>
      <c r="CG34" s="155">
        <v>0</v>
      </c>
      <c r="CH34" s="155"/>
      <c r="CI34" s="155"/>
      <c r="CJ34" s="155"/>
      <c r="CK34" s="155"/>
      <c r="CL34" s="155"/>
      <c r="CM34" s="155"/>
      <c r="CN34" s="155"/>
      <c r="CO34" s="155"/>
    </row>
    <row r="35" spans="1:99" s="14" customFormat="1" ht="14.25" thickTop="1" thickBot="1" x14ac:dyDescent="0.25">
      <c r="A35" s="11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3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55"/>
      <c r="CH35" s="155"/>
      <c r="CI35" s="155"/>
      <c r="CJ35" s="155"/>
      <c r="CK35" s="155"/>
      <c r="CL35" s="155"/>
      <c r="CM35" s="155"/>
      <c r="CN35" s="155"/>
      <c r="CO35" s="155"/>
      <c r="CP35" s="1"/>
      <c r="CQ35" s="1"/>
      <c r="CR35" s="1"/>
      <c r="CS35" s="1"/>
      <c r="CT35" s="1"/>
      <c r="CU35" s="1"/>
    </row>
    <row r="36" spans="1:99" ht="14.25" thickTop="1" thickBot="1" x14ac:dyDescent="0.25">
      <c r="A36" s="135" t="s">
        <v>65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45" t="s">
        <v>66</v>
      </c>
      <c r="AM36" s="145"/>
      <c r="AN36" s="145"/>
      <c r="AO36" s="145"/>
      <c r="AP36" s="145" t="s">
        <v>63</v>
      </c>
      <c r="AQ36" s="145"/>
      <c r="AR36" s="145"/>
      <c r="AS36" s="145"/>
      <c r="AT36" s="145"/>
      <c r="AU36" s="145"/>
      <c r="AV36" s="134">
        <v>0</v>
      </c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>
        <v>0</v>
      </c>
      <c r="BY36" s="133"/>
      <c r="BZ36" s="133"/>
      <c r="CA36" s="133"/>
      <c r="CB36" s="133"/>
      <c r="CC36" s="133"/>
      <c r="CD36" s="133"/>
      <c r="CE36" s="133"/>
      <c r="CF36" s="133"/>
      <c r="CG36" s="155">
        <v>0</v>
      </c>
      <c r="CH36" s="155"/>
      <c r="CI36" s="155"/>
      <c r="CJ36" s="155"/>
      <c r="CK36" s="155"/>
      <c r="CL36" s="155"/>
      <c r="CM36" s="155"/>
      <c r="CN36" s="155"/>
      <c r="CO36" s="155"/>
    </row>
    <row r="37" spans="1:99" s="14" customFormat="1" ht="32.25" customHeight="1" thickTop="1" thickBot="1" x14ac:dyDescent="0.25">
      <c r="A37" s="156" t="s">
        <v>67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8"/>
      <c r="AL37" s="145" t="s">
        <v>68</v>
      </c>
      <c r="AM37" s="145"/>
      <c r="AN37" s="145"/>
      <c r="AO37" s="145"/>
      <c r="AP37" s="145" t="s">
        <v>69</v>
      </c>
      <c r="AQ37" s="145"/>
      <c r="AR37" s="145"/>
      <c r="AS37" s="145"/>
      <c r="AT37" s="145"/>
      <c r="AU37" s="145"/>
      <c r="AV37" s="134">
        <v>52232634.829999998</v>
      </c>
      <c r="AW37" s="134"/>
      <c r="AX37" s="134"/>
      <c r="AY37" s="134"/>
      <c r="AZ37" s="134">
        <v>3768495.3499999996</v>
      </c>
      <c r="BA37" s="134"/>
      <c r="BB37" s="134"/>
      <c r="BC37" s="134"/>
      <c r="BD37" s="134"/>
      <c r="BE37" s="134"/>
      <c r="BF37" s="134"/>
      <c r="BG37" s="134"/>
      <c r="BH37" s="134">
        <v>47874731</v>
      </c>
      <c r="BI37" s="134"/>
      <c r="BJ37" s="134"/>
      <c r="BK37" s="134"/>
      <c r="BL37" s="134"/>
      <c r="BM37" s="134"/>
      <c r="BN37" s="134"/>
      <c r="BO37" s="133">
        <v>589408.48</v>
      </c>
      <c r="BP37" s="133"/>
      <c r="BQ37" s="133"/>
      <c r="BR37" s="133"/>
      <c r="BS37" s="133"/>
      <c r="BT37" s="133"/>
      <c r="BU37" s="133"/>
      <c r="BV37" s="133"/>
      <c r="BW37" s="133"/>
      <c r="BX37" s="133">
        <v>52232634.829999998</v>
      </c>
      <c r="BY37" s="133"/>
      <c r="BZ37" s="133"/>
      <c r="CA37" s="133"/>
      <c r="CB37" s="133"/>
      <c r="CC37" s="133"/>
      <c r="CD37" s="133"/>
      <c r="CE37" s="133"/>
      <c r="CF37" s="133"/>
      <c r="CG37" s="155">
        <v>52232634.829999998</v>
      </c>
      <c r="CH37" s="155"/>
      <c r="CI37" s="155"/>
      <c r="CJ37" s="155"/>
      <c r="CK37" s="155"/>
      <c r="CL37" s="155"/>
      <c r="CM37" s="155"/>
      <c r="CN37" s="155"/>
      <c r="CO37" s="155"/>
      <c r="CP37" s="1"/>
      <c r="CQ37" s="1"/>
      <c r="CR37" s="1"/>
      <c r="CS37" s="1"/>
      <c r="CT37" s="1"/>
      <c r="CU37" s="1"/>
    </row>
    <row r="38" spans="1:99" ht="14.25" thickTop="1" thickBot="1" x14ac:dyDescent="0.25">
      <c r="A38" s="142" t="s">
        <v>61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4"/>
      <c r="AL38" s="145" t="s">
        <v>70</v>
      </c>
      <c r="AM38" s="145"/>
      <c r="AN38" s="145"/>
      <c r="AO38" s="145"/>
      <c r="AP38" s="145" t="s">
        <v>69</v>
      </c>
      <c r="AQ38" s="145"/>
      <c r="AR38" s="145"/>
      <c r="AS38" s="145"/>
      <c r="AT38" s="145"/>
      <c r="AU38" s="145"/>
      <c r="AV38" s="134">
        <v>51643226.350000001</v>
      </c>
      <c r="AW38" s="134"/>
      <c r="AX38" s="134"/>
      <c r="AY38" s="134"/>
      <c r="AZ38" s="134">
        <v>3768495.3499999996</v>
      </c>
      <c r="BA38" s="134"/>
      <c r="BB38" s="134"/>
      <c r="BC38" s="134"/>
      <c r="BD38" s="134"/>
      <c r="BE38" s="134"/>
      <c r="BF38" s="134"/>
      <c r="BG38" s="134"/>
      <c r="BH38" s="134">
        <v>47874731</v>
      </c>
      <c r="BI38" s="134"/>
      <c r="BJ38" s="134"/>
      <c r="BK38" s="134"/>
      <c r="BL38" s="134"/>
      <c r="BM38" s="134"/>
      <c r="BN38" s="134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>
        <v>51643226.350000001</v>
      </c>
      <c r="BY38" s="133"/>
      <c r="BZ38" s="133"/>
      <c r="CA38" s="133"/>
      <c r="CB38" s="133"/>
      <c r="CC38" s="133"/>
      <c r="CD38" s="133"/>
      <c r="CE38" s="133"/>
      <c r="CF38" s="133"/>
      <c r="CG38" s="155">
        <v>51643226.350000001</v>
      </c>
      <c r="CH38" s="155"/>
      <c r="CI38" s="155"/>
      <c r="CJ38" s="155"/>
      <c r="CK38" s="155"/>
      <c r="CL38" s="155"/>
      <c r="CM38" s="155"/>
      <c r="CN38" s="155"/>
      <c r="CO38" s="155"/>
    </row>
    <row r="39" spans="1:99" ht="29.25" customHeight="1" thickTop="1" thickBot="1" x14ac:dyDescent="0.25">
      <c r="A39" s="169" t="s">
        <v>71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1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55"/>
      <c r="CH39" s="155"/>
      <c r="CI39" s="155"/>
      <c r="CJ39" s="155"/>
      <c r="CK39" s="155"/>
      <c r="CL39" s="155"/>
      <c r="CM39" s="155"/>
      <c r="CN39" s="155"/>
      <c r="CO39" s="155"/>
    </row>
    <row r="40" spans="1:99" ht="14.25" thickTop="1" thickBot="1" x14ac:dyDescent="0.25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4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55"/>
      <c r="CH40" s="155"/>
      <c r="CI40" s="155"/>
      <c r="CJ40" s="155"/>
      <c r="CK40" s="155"/>
      <c r="CL40" s="155"/>
      <c r="CM40" s="155"/>
      <c r="CN40" s="155"/>
      <c r="CO40" s="155"/>
    </row>
    <row r="41" spans="1:99" ht="12" customHeight="1" thickTop="1" thickBot="1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3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55"/>
      <c r="CH41" s="155"/>
      <c r="CI41" s="155"/>
      <c r="CJ41" s="155"/>
      <c r="CK41" s="155"/>
      <c r="CL41" s="155"/>
      <c r="CM41" s="155"/>
      <c r="CN41" s="155"/>
      <c r="CO41" s="155"/>
    </row>
    <row r="42" spans="1:99" ht="42.75" customHeight="1" thickTop="1" thickBot="1" x14ac:dyDescent="0.25">
      <c r="A42" s="225" t="s">
        <v>72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145" t="s">
        <v>73</v>
      </c>
      <c r="AM42" s="145"/>
      <c r="AN42" s="145"/>
      <c r="AO42" s="145"/>
      <c r="AP42" s="145" t="s">
        <v>69</v>
      </c>
      <c r="AQ42" s="145"/>
      <c r="AR42" s="145"/>
      <c r="AS42" s="145"/>
      <c r="AT42" s="145"/>
      <c r="AU42" s="145"/>
      <c r="AV42" s="146"/>
      <c r="AW42" s="147"/>
      <c r="AX42" s="147"/>
      <c r="AY42" s="148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>
        <v>0</v>
      </c>
      <c r="BY42" s="133"/>
      <c r="BZ42" s="133"/>
      <c r="CA42" s="133"/>
      <c r="CB42" s="133"/>
      <c r="CC42" s="133"/>
      <c r="CD42" s="133"/>
      <c r="CE42" s="133"/>
      <c r="CF42" s="133"/>
      <c r="CG42" s="155">
        <v>0</v>
      </c>
      <c r="CH42" s="155"/>
      <c r="CI42" s="155"/>
      <c r="CJ42" s="155"/>
      <c r="CK42" s="155"/>
      <c r="CL42" s="155"/>
      <c r="CM42" s="155"/>
      <c r="CN42" s="155"/>
      <c r="CO42" s="155"/>
    </row>
    <row r="43" spans="1:99" ht="29.25" customHeight="1" thickTop="1" thickBot="1" x14ac:dyDescent="0.25">
      <c r="A43" s="226" t="s">
        <v>74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145" t="s">
        <v>75</v>
      </c>
      <c r="AM43" s="145"/>
      <c r="AN43" s="145"/>
      <c r="AO43" s="145"/>
      <c r="AP43" s="145" t="s">
        <v>69</v>
      </c>
      <c r="AQ43" s="145"/>
      <c r="AR43" s="145"/>
      <c r="AS43" s="145"/>
      <c r="AT43" s="145"/>
      <c r="AU43" s="145"/>
      <c r="AV43" s="134">
        <v>589408.48</v>
      </c>
      <c r="AW43" s="134"/>
      <c r="AX43" s="134"/>
      <c r="AY43" s="134"/>
      <c r="AZ43" s="152"/>
      <c r="BA43" s="153"/>
      <c r="BB43" s="153"/>
      <c r="BC43" s="153"/>
      <c r="BD43" s="153"/>
      <c r="BE43" s="153"/>
      <c r="BF43" s="153"/>
      <c r="BG43" s="154"/>
      <c r="BH43" s="152"/>
      <c r="BI43" s="153"/>
      <c r="BJ43" s="153"/>
      <c r="BK43" s="153"/>
      <c r="BL43" s="153"/>
      <c r="BM43" s="153"/>
      <c r="BN43" s="154"/>
      <c r="BO43" s="133">
        <v>589408.48</v>
      </c>
      <c r="BP43" s="133"/>
      <c r="BQ43" s="133"/>
      <c r="BR43" s="133"/>
      <c r="BS43" s="133"/>
      <c r="BT43" s="133"/>
      <c r="BU43" s="133"/>
      <c r="BV43" s="133"/>
      <c r="BW43" s="133"/>
      <c r="BX43" s="133">
        <v>589408.48</v>
      </c>
      <c r="BY43" s="133"/>
      <c r="BZ43" s="133"/>
      <c r="CA43" s="133"/>
      <c r="CB43" s="133"/>
      <c r="CC43" s="133"/>
      <c r="CD43" s="133"/>
      <c r="CE43" s="133"/>
      <c r="CF43" s="133"/>
      <c r="CG43" s="155">
        <v>589408.48</v>
      </c>
      <c r="CH43" s="155"/>
      <c r="CI43" s="155"/>
      <c r="CJ43" s="155"/>
      <c r="CK43" s="155"/>
      <c r="CL43" s="155"/>
      <c r="CM43" s="155"/>
      <c r="CN43" s="155"/>
      <c r="CO43" s="155"/>
    </row>
    <row r="44" spans="1:99" ht="29.25" customHeight="1" thickTop="1" thickBot="1" x14ac:dyDescent="0.25">
      <c r="A44" s="226" t="s">
        <v>76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145" t="s">
        <v>77</v>
      </c>
      <c r="AM44" s="145"/>
      <c r="AN44" s="145"/>
      <c r="AO44" s="145"/>
      <c r="AP44" s="145" t="s">
        <v>69</v>
      </c>
      <c r="AQ44" s="145"/>
      <c r="AR44" s="145"/>
      <c r="AS44" s="145"/>
      <c r="AT44" s="145"/>
      <c r="AU44" s="145"/>
      <c r="AV44" s="134">
        <v>0</v>
      </c>
      <c r="AW44" s="134"/>
      <c r="AX44" s="134"/>
      <c r="AY44" s="134"/>
      <c r="AZ44" s="152"/>
      <c r="BA44" s="153"/>
      <c r="BB44" s="153"/>
      <c r="BC44" s="153"/>
      <c r="BD44" s="153"/>
      <c r="BE44" s="153"/>
      <c r="BF44" s="153"/>
      <c r="BG44" s="154"/>
      <c r="BH44" s="152"/>
      <c r="BI44" s="153"/>
      <c r="BJ44" s="153"/>
      <c r="BK44" s="153"/>
      <c r="BL44" s="153"/>
      <c r="BM44" s="153"/>
      <c r="BN44" s="154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>
        <v>0</v>
      </c>
      <c r="BY44" s="133"/>
      <c r="BZ44" s="133"/>
      <c r="CA44" s="133"/>
      <c r="CB44" s="133"/>
      <c r="CC44" s="133"/>
      <c r="CD44" s="133"/>
      <c r="CE44" s="133"/>
      <c r="CF44" s="133"/>
      <c r="CG44" s="155">
        <v>0</v>
      </c>
      <c r="CH44" s="155"/>
      <c r="CI44" s="155"/>
      <c r="CJ44" s="155"/>
      <c r="CK44" s="155"/>
      <c r="CL44" s="155"/>
      <c r="CM44" s="155"/>
      <c r="CN44" s="155"/>
      <c r="CO44" s="155"/>
    </row>
    <row r="45" spans="1:99" ht="29.25" customHeight="1" thickTop="1" thickBot="1" x14ac:dyDescent="0.25">
      <c r="A45" s="226" t="s">
        <v>74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145" t="s">
        <v>78</v>
      </c>
      <c r="AM45" s="145"/>
      <c r="AN45" s="145"/>
      <c r="AO45" s="145"/>
      <c r="AP45" s="145" t="s">
        <v>69</v>
      </c>
      <c r="AQ45" s="145"/>
      <c r="AR45" s="145"/>
      <c r="AS45" s="145"/>
      <c r="AT45" s="145"/>
      <c r="AU45" s="145"/>
      <c r="AV45" s="134">
        <v>0</v>
      </c>
      <c r="AW45" s="134"/>
      <c r="AX45" s="134"/>
      <c r="AY45" s="134"/>
      <c r="AZ45" s="152"/>
      <c r="BA45" s="153"/>
      <c r="BB45" s="153"/>
      <c r="BC45" s="153"/>
      <c r="BD45" s="153"/>
      <c r="BE45" s="153"/>
      <c r="BF45" s="153"/>
      <c r="BG45" s="154"/>
      <c r="BH45" s="152"/>
      <c r="BI45" s="153"/>
      <c r="BJ45" s="153"/>
      <c r="BK45" s="153"/>
      <c r="BL45" s="153"/>
      <c r="BM45" s="153"/>
      <c r="BN45" s="154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>
        <v>0</v>
      </c>
      <c r="BY45" s="133"/>
      <c r="BZ45" s="133"/>
      <c r="CA45" s="133"/>
      <c r="CB45" s="133"/>
      <c r="CC45" s="133"/>
      <c r="CD45" s="133"/>
      <c r="CE45" s="133"/>
      <c r="CF45" s="133"/>
      <c r="CG45" s="155">
        <v>0</v>
      </c>
      <c r="CH45" s="155"/>
      <c r="CI45" s="155"/>
      <c r="CJ45" s="155"/>
      <c r="CK45" s="155"/>
      <c r="CL45" s="155"/>
      <c r="CM45" s="155"/>
      <c r="CN45" s="155"/>
      <c r="CO45" s="155"/>
    </row>
    <row r="46" spans="1:99" s="14" customFormat="1" ht="30.75" customHeight="1" thickTop="1" thickBot="1" x14ac:dyDescent="0.25">
      <c r="A46" s="225" t="s">
        <v>79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145" t="s">
        <v>80</v>
      </c>
      <c r="AM46" s="145"/>
      <c r="AN46" s="145"/>
      <c r="AO46" s="145"/>
      <c r="AP46" s="145" t="s">
        <v>81</v>
      </c>
      <c r="AQ46" s="145"/>
      <c r="AR46" s="145"/>
      <c r="AS46" s="145"/>
      <c r="AT46" s="145"/>
      <c r="AU46" s="145"/>
      <c r="AV46" s="134">
        <v>0</v>
      </c>
      <c r="AW46" s="134"/>
      <c r="AX46" s="134"/>
      <c r="AY46" s="134"/>
      <c r="AZ46" s="152">
        <v>0</v>
      </c>
      <c r="BA46" s="153"/>
      <c r="BB46" s="153"/>
      <c r="BC46" s="153"/>
      <c r="BD46" s="153"/>
      <c r="BE46" s="153"/>
      <c r="BF46" s="153"/>
      <c r="BG46" s="154"/>
      <c r="BH46" s="152">
        <v>0</v>
      </c>
      <c r="BI46" s="153"/>
      <c r="BJ46" s="153"/>
      <c r="BK46" s="153"/>
      <c r="BL46" s="153"/>
      <c r="BM46" s="153"/>
      <c r="BN46" s="154"/>
      <c r="BO46" s="133">
        <v>0</v>
      </c>
      <c r="BP46" s="133"/>
      <c r="BQ46" s="133"/>
      <c r="BR46" s="133"/>
      <c r="BS46" s="133"/>
      <c r="BT46" s="133"/>
      <c r="BU46" s="133"/>
      <c r="BV46" s="133"/>
      <c r="BW46" s="133"/>
      <c r="BX46" s="133">
        <v>0</v>
      </c>
      <c r="BY46" s="133"/>
      <c r="BZ46" s="133"/>
      <c r="CA46" s="133"/>
      <c r="CB46" s="133"/>
      <c r="CC46" s="133"/>
      <c r="CD46" s="133"/>
      <c r="CE46" s="133"/>
      <c r="CF46" s="133"/>
      <c r="CG46" s="155">
        <v>0</v>
      </c>
      <c r="CH46" s="155"/>
      <c r="CI46" s="155"/>
      <c r="CJ46" s="155"/>
      <c r="CK46" s="155"/>
      <c r="CL46" s="155"/>
      <c r="CM46" s="155"/>
      <c r="CN46" s="155"/>
      <c r="CO46" s="155"/>
      <c r="CP46" s="1"/>
      <c r="CQ46" s="1"/>
      <c r="CR46" s="1"/>
      <c r="CS46" s="1"/>
      <c r="CT46" s="1"/>
      <c r="CU46" s="1"/>
    </row>
    <row r="47" spans="1:99" ht="14.25" thickTop="1" thickBot="1" x14ac:dyDescent="0.25">
      <c r="A47" s="142" t="s">
        <v>61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4"/>
      <c r="AL47" s="145" t="s">
        <v>82</v>
      </c>
      <c r="AM47" s="145"/>
      <c r="AN47" s="145"/>
      <c r="AO47" s="145"/>
      <c r="AP47" s="145" t="s">
        <v>81</v>
      </c>
      <c r="AQ47" s="145"/>
      <c r="AR47" s="145"/>
      <c r="AS47" s="145"/>
      <c r="AT47" s="145"/>
      <c r="AU47" s="145"/>
      <c r="AV47" s="134"/>
      <c r="AW47" s="134"/>
      <c r="AX47" s="134"/>
      <c r="AY47" s="134"/>
      <c r="AZ47" s="146"/>
      <c r="BA47" s="147"/>
      <c r="BB47" s="147"/>
      <c r="BC47" s="147"/>
      <c r="BD47" s="147"/>
      <c r="BE47" s="147"/>
      <c r="BF47" s="147"/>
      <c r="BG47" s="148"/>
      <c r="BH47" s="146"/>
      <c r="BI47" s="147"/>
      <c r="BJ47" s="147"/>
      <c r="BK47" s="147"/>
      <c r="BL47" s="147"/>
      <c r="BM47" s="147"/>
      <c r="BN47" s="148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>
        <v>0</v>
      </c>
      <c r="BY47" s="133"/>
      <c r="BZ47" s="133"/>
      <c r="CA47" s="133"/>
      <c r="CB47" s="133"/>
      <c r="CC47" s="133"/>
      <c r="CD47" s="133"/>
      <c r="CE47" s="133"/>
      <c r="CF47" s="133"/>
      <c r="CG47" s="155">
        <v>0</v>
      </c>
      <c r="CH47" s="155"/>
      <c r="CI47" s="155"/>
      <c r="CJ47" s="155"/>
      <c r="CK47" s="155"/>
      <c r="CL47" s="155"/>
      <c r="CM47" s="155"/>
      <c r="CN47" s="155"/>
      <c r="CO47" s="155"/>
    </row>
    <row r="48" spans="1:99" ht="15.75" customHeight="1" thickTop="1" thickBot="1" x14ac:dyDescent="0.25">
      <c r="A48" s="190" t="s">
        <v>83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2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34"/>
      <c r="AW48" s="134"/>
      <c r="AX48" s="134"/>
      <c r="AY48" s="134"/>
      <c r="AZ48" s="149"/>
      <c r="BA48" s="150"/>
      <c r="BB48" s="150"/>
      <c r="BC48" s="150"/>
      <c r="BD48" s="150"/>
      <c r="BE48" s="150"/>
      <c r="BF48" s="150"/>
      <c r="BG48" s="151"/>
      <c r="BH48" s="149"/>
      <c r="BI48" s="150"/>
      <c r="BJ48" s="150"/>
      <c r="BK48" s="150"/>
      <c r="BL48" s="150"/>
      <c r="BM48" s="150"/>
      <c r="BN48" s="151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55"/>
      <c r="CH48" s="155"/>
      <c r="CI48" s="155"/>
      <c r="CJ48" s="155"/>
      <c r="CK48" s="155"/>
      <c r="CL48" s="155"/>
      <c r="CM48" s="155"/>
      <c r="CN48" s="155"/>
      <c r="CO48" s="155"/>
    </row>
    <row r="49" spans="1:99" s="14" customFormat="1" ht="18.75" customHeight="1" thickTop="1" thickBot="1" x14ac:dyDescent="0.25">
      <c r="A49" s="11" t="s">
        <v>84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45" t="s">
        <v>85</v>
      </c>
      <c r="AM49" s="145"/>
      <c r="AN49" s="145"/>
      <c r="AO49" s="145"/>
      <c r="AP49" s="145" t="s">
        <v>86</v>
      </c>
      <c r="AQ49" s="145"/>
      <c r="AR49" s="145"/>
      <c r="AS49" s="145"/>
      <c r="AT49" s="145"/>
      <c r="AU49" s="145"/>
      <c r="AV49" s="134">
        <f>4573050+7312692</f>
        <v>11885742</v>
      </c>
      <c r="AW49" s="134"/>
      <c r="AX49" s="134"/>
      <c r="AY49" s="134"/>
      <c r="AZ49" s="152">
        <f>4573050+1569362</f>
        <v>6142412</v>
      </c>
      <c r="BA49" s="153"/>
      <c r="BB49" s="153"/>
      <c r="BC49" s="153"/>
      <c r="BD49" s="153"/>
      <c r="BE49" s="153"/>
      <c r="BF49" s="153"/>
      <c r="BG49" s="154"/>
      <c r="BH49" s="152">
        <v>5743330</v>
      </c>
      <c r="BI49" s="153"/>
      <c r="BJ49" s="153"/>
      <c r="BK49" s="153"/>
      <c r="BL49" s="153"/>
      <c r="BM49" s="153"/>
      <c r="BN49" s="154"/>
      <c r="BO49" s="133">
        <v>0</v>
      </c>
      <c r="BP49" s="133"/>
      <c r="BQ49" s="133"/>
      <c r="BR49" s="133"/>
      <c r="BS49" s="133"/>
      <c r="BT49" s="133"/>
      <c r="BU49" s="133"/>
      <c r="BV49" s="133"/>
      <c r="BW49" s="133"/>
      <c r="BX49" s="133">
        <v>7312692</v>
      </c>
      <c r="BY49" s="133"/>
      <c r="BZ49" s="133"/>
      <c r="CA49" s="133"/>
      <c r="CB49" s="133"/>
      <c r="CC49" s="133"/>
      <c r="CD49" s="133"/>
      <c r="CE49" s="133"/>
      <c r="CF49" s="133"/>
      <c r="CG49" s="155">
        <v>7312692</v>
      </c>
      <c r="CH49" s="155"/>
      <c r="CI49" s="155"/>
      <c r="CJ49" s="155"/>
      <c r="CK49" s="155"/>
      <c r="CL49" s="155"/>
      <c r="CM49" s="155"/>
      <c r="CN49" s="155"/>
      <c r="CO49" s="155"/>
      <c r="CP49" s="1"/>
      <c r="CQ49" s="1"/>
      <c r="CR49" s="1"/>
      <c r="CS49" s="1"/>
      <c r="CT49" s="1"/>
      <c r="CU49" s="1"/>
    </row>
    <row r="50" spans="1:99" ht="14.25" thickTop="1" thickBot="1" x14ac:dyDescent="0.25">
      <c r="A50" s="142" t="s">
        <v>61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221"/>
      <c r="AM50" s="222"/>
      <c r="AN50" s="222"/>
      <c r="AO50" s="224"/>
      <c r="AP50" s="145"/>
      <c r="AQ50" s="145"/>
      <c r="AR50" s="145"/>
      <c r="AS50" s="145"/>
      <c r="AT50" s="145"/>
      <c r="AU50" s="145"/>
      <c r="AV50" s="134"/>
      <c r="AW50" s="134"/>
      <c r="AX50" s="134"/>
      <c r="AY50" s="134"/>
      <c r="AZ50" s="152"/>
      <c r="BA50" s="153"/>
      <c r="BB50" s="153"/>
      <c r="BC50" s="153"/>
      <c r="BD50" s="153"/>
      <c r="BE50" s="153"/>
      <c r="BF50" s="153"/>
      <c r="BG50" s="154"/>
      <c r="BH50" s="152"/>
      <c r="BI50" s="153"/>
      <c r="BJ50" s="153"/>
      <c r="BK50" s="153"/>
      <c r="BL50" s="153"/>
      <c r="BM50" s="153"/>
      <c r="BN50" s="154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>
        <v>0</v>
      </c>
      <c r="BY50" s="133"/>
      <c r="BZ50" s="133"/>
      <c r="CA50" s="133"/>
      <c r="CB50" s="133"/>
      <c r="CC50" s="133"/>
      <c r="CD50" s="133"/>
      <c r="CE50" s="133"/>
      <c r="CF50" s="133"/>
      <c r="CG50" s="133">
        <v>0</v>
      </c>
      <c r="CH50" s="133"/>
      <c r="CI50" s="133"/>
      <c r="CJ50" s="133"/>
      <c r="CK50" s="133"/>
      <c r="CL50" s="133"/>
      <c r="CM50" s="133"/>
      <c r="CN50" s="133"/>
      <c r="CO50" s="133"/>
    </row>
    <row r="51" spans="1:99" ht="14.25" thickTop="1" thickBot="1" x14ac:dyDescent="0.25">
      <c r="A51" s="135" t="s">
        <v>87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7"/>
      <c r="AL51" s="221" t="s">
        <v>88</v>
      </c>
      <c r="AM51" s="222"/>
      <c r="AN51" s="222"/>
      <c r="AO51" s="224"/>
      <c r="AP51" s="162" t="s">
        <v>86</v>
      </c>
      <c r="AQ51" s="145"/>
      <c r="AR51" s="145"/>
      <c r="AS51" s="145"/>
      <c r="AT51" s="145"/>
      <c r="AU51" s="145"/>
      <c r="AV51" s="134">
        <f>4573050+7312692</f>
        <v>11885742</v>
      </c>
      <c r="AW51" s="134"/>
      <c r="AX51" s="134"/>
      <c r="AY51" s="134"/>
      <c r="AZ51" s="152">
        <f>4573050+1569362</f>
        <v>6142412</v>
      </c>
      <c r="BA51" s="153"/>
      <c r="BB51" s="153"/>
      <c r="BC51" s="153"/>
      <c r="BD51" s="153"/>
      <c r="BE51" s="153"/>
      <c r="BF51" s="153"/>
      <c r="BG51" s="154"/>
      <c r="BH51" s="152">
        <v>5743330</v>
      </c>
      <c r="BI51" s="153"/>
      <c r="BJ51" s="153"/>
      <c r="BK51" s="153"/>
      <c r="BL51" s="153"/>
      <c r="BM51" s="153"/>
      <c r="BN51" s="154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>
        <v>7312692</v>
      </c>
      <c r="BY51" s="133"/>
      <c r="BZ51" s="133"/>
      <c r="CA51" s="133"/>
      <c r="CB51" s="133"/>
      <c r="CC51" s="133"/>
      <c r="CD51" s="133"/>
      <c r="CE51" s="133"/>
      <c r="CF51" s="133"/>
      <c r="CG51" s="133">
        <v>7312692</v>
      </c>
      <c r="CH51" s="133"/>
      <c r="CI51" s="133"/>
      <c r="CJ51" s="133"/>
      <c r="CK51" s="133"/>
      <c r="CL51" s="133"/>
      <c r="CM51" s="133"/>
      <c r="CN51" s="133"/>
      <c r="CO51" s="133"/>
    </row>
    <row r="52" spans="1:99" ht="14.25" thickTop="1" thickBot="1" x14ac:dyDescent="0.25">
      <c r="A52" s="135" t="s">
        <v>89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221" t="s">
        <v>90</v>
      </c>
      <c r="AM52" s="222"/>
      <c r="AN52" s="222"/>
      <c r="AO52" s="223"/>
      <c r="AP52" s="145" t="s">
        <v>86</v>
      </c>
      <c r="AQ52" s="145"/>
      <c r="AR52" s="145"/>
      <c r="AS52" s="145"/>
      <c r="AT52" s="145"/>
      <c r="AU52" s="145"/>
      <c r="AV52" s="134">
        <v>0</v>
      </c>
      <c r="AW52" s="134"/>
      <c r="AX52" s="134"/>
      <c r="AY52" s="134"/>
      <c r="AZ52" s="152"/>
      <c r="BA52" s="153"/>
      <c r="BB52" s="153"/>
      <c r="BC52" s="153"/>
      <c r="BD52" s="153"/>
      <c r="BE52" s="153"/>
      <c r="BF52" s="153"/>
      <c r="BG52" s="154"/>
      <c r="BH52" s="152"/>
      <c r="BI52" s="153"/>
      <c r="BJ52" s="153"/>
      <c r="BK52" s="153"/>
      <c r="BL52" s="153"/>
      <c r="BM52" s="153"/>
      <c r="BN52" s="154"/>
      <c r="BO52" s="152"/>
      <c r="BP52" s="153"/>
      <c r="BQ52" s="153"/>
      <c r="BR52" s="153"/>
      <c r="BS52" s="153"/>
      <c r="BT52" s="153"/>
      <c r="BU52" s="153"/>
      <c r="BV52" s="153"/>
      <c r="BW52" s="154"/>
      <c r="BX52" s="218">
        <v>0</v>
      </c>
      <c r="BY52" s="219"/>
      <c r="BZ52" s="219"/>
      <c r="CA52" s="219"/>
      <c r="CB52" s="219"/>
      <c r="CC52" s="219"/>
      <c r="CD52" s="219"/>
      <c r="CE52" s="219"/>
      <c r="CF52" s="220"/>
      <c r="CG52" s="218">
        <v>0</v>
      </c>
      <c r="CH52" s="219"/>
      <c r="CI52" s="219"/>
      <c r="CJ52" s="219"/>
      <c r="CK52" s="219"/>
      <c r="CL52" s="219"/>
      <c r="CM52" s="219"/>
      <c r="CN52" s="219"/>
      <c r="CO52" s="220"/>
    </row>
    <row r="53" spans="1:99" ht="14.25" thickTop="1" thickBot="1" x14ac:dyDescent="0.25">
      <c r="A53" s="135" t="s">
        <v>91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221" t="s">
        <v>92</v>
      </c>
      <c r="AM53" s="222"/>
      <c r="AN53" s="222"/>
      <c r="AO53" s="223"/>
      <c r="AP53" s="145" t="s">
        <v>86</v>
      </c>
      <c r="AQ53" s="145"/>
      <c r="AR53" s="145"/>
      <c r="AS53" s="145"/>
      <c r="AT53" s="145"/>
      <c r="AU53" s="145"/>
      <c r="AV53" s="134">
        <v>0</v>
      </c>
      <c r="AW53" s="134"/>
      <c r="AX53" s="134"/>
      <c r="AY53" s="134"/>
      <c r="AZ53" s="152"/>
      <c r="BA53" s="153"/>
      <c r="BB53" s="153"/>
      <c r="BC53" s="153"/>
      <c r="BD53" s="153"/>
      <c r="BE53" s="153"/>
      <c r="BF53" s="153"/>
      <c r="BG53" s="154"/>
      <c r="BH53" s="152"/>
      <c r="BI53" s="153"/>
      <c r="BJ53" s="153"/>
      <c r="BK53" s="153"/>
      <c r="BL53" s="153"/>
      <c r="BM53" s="153"/>
      <c r="BN53" s="154"/>
      <c r="BO53" s="152"/>
      <c r="BP53" s="153"/>
      <c r="BQ53" s="153"/>
      <c r="BR53" s="153"/>
      <c r="BS53" s="153"/>
      <c r="BT53" s="153"/>
      <c r="BU53" s="153"/>
      <c r="BV53" s="153"/>
      <c r="BW53" s="154"/>
      <c r="BX53" s="152">
        <v>0</v>
      </c>
      <c r="BY53" s="153"/>
      <c r="BZ53" s="153"/>
      <c r="CA53" s="153"/>
      <c r="CB53" s="153"/>
      <c r="CC53" s="153"/>
      <c r="CD53" s="153"/>
      <c r="CE53" s="153"/>
      <c r="CF53" s="154"/>
      <c r="CG53" s="152">
        <v>0</v>
      </c>
      <c r="CH53" s="153"/>
      <c r="CI53" s="153"/>
      <c r="CJ53" s="153"/>
      <c r="CK53" s="153"/>
      <c r="CL53" s="153"/>
      <c r="CM53" s="153"/>
      <c r="CN53" s="153"/>
      <c r="CO53" s="154"/>
    </row>
    <row r="54" spans="1:99" s="14" customFormat="1" ht="13.5" customHeight="1" thickTop="1" thickBot="1" x14ac:dyDescent="0.25">
      <c r="A54" s="11" t="s">
        <v>93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3"/>
      <c r="AL54" s="145" t="s">
        <v>94</v>
      </c>
      <c r="AM54" s="145"/>
      <c r="AN54" s="145"/>
      <c r="AO54" s="145"/>
      <c r="AP54" s="145" t="s">
        <v>95</v>
      </c>
      <c r="AQ54" s="145"/>
      <c r="AR54" s="145"/>
      <c r="AS54" s="145"/>
      <c r="AT54" s="145"/>
      <c r="AU54" s="145"/>
      <c r="AV54" s="134">
        <v>0</v>
      </c>
      <c r="AW54" s="134"/>
      <c r="AX54" s="134"/>
      <c r="AY54" s="134"/>
      <c r="AZ54" s="152">
        <v>0</v>
      </c>
      <c r="BA54" s="153"/>
      <c r="BB54" s="153"/>
      <c r="BC54" s="153"/>
      <c r="BD54" s="153"/>
      <c r="BE54" s="153"/>
      <c r="BF54" s="153"/>
      <c r="BG54" s="154"/>
      <c r="BH54" s="152">
        <v>0</v>
      </c>
      <c r="BI54" s="153"/>
      <c r="BJ54" s="153"/>
      <c r="BK54" s="153"/>
      <c r="BL54" s="153"/>
      <c r="BM54" s="153"/>
      <c r="BN54" s="154"/>
      <c r="BO54" s="133">
        <v>0</v>
      </c>
      <c r="BP54" s="133"/>
      <c r="BQ54" s="133"/>
      <c r="BR54" s="133"/>
      <c r="BS54" s="133"/>
      <c r="BT54" s="133"/>
      <c r="BU54" s="133"/>
      <c r="BV54" s="133"/>
      <c r="BW54" s="133"/>
      <c r="BX54" s="133">
        <v>0</v>
      </c>
      <c r="BY54" s="133"/>
      <c r="BZ54" s="133"/>
      <c r="CA54" s="133"/>
      <c r="CB54" s="133"/>
      <c r="CC54" s="133"/>
      <c r="CD54" s="133"/>
      <c r="CE54" s="133"/>
      <c r="CF54" s="133"/>
      <c r="CG54" s="155">
        <v>0</v>
      </c>
      <c r="CH54" s="155"/>
      <c r="CI54" s="155"/>
      <c r="CJ54" s="155"/>
      <c r="CK54" s="155"/>
      <c r="CL54" s="155"/>
      <c r="CM54" s="155"/>
      <c r="CN54" s="155"/>
      <c r="CO54" s="155"/>
      <c r="CP54" s="1"/>
      <c r="CQ54" s="1"/>
      <c r="CR54" s="1"/>
      <c r="CS54" s="1"/>
      <c r="CT54" s="1"/>
      <c r="CU54" s="1"/>
    </row>
    <row r="55" spans="1:99" ht="14.25" thickTop="1" thickBot="1" x14ac:dyDescent="0.25">
      <c r="A55" s="142" t="s">
        <v>61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4"/>
      <c r="AL55" s="145" t="s">
        <v>96</v>
      </c>
      <c r="AM55" s="145"/>
      <c r="AN55" s="145"/>
      <c r="AO55" s="145"/>
      <c r="AP55" s="145" t="s">
        <v>95</v>
      </c>
      <c r="AQ55" s="145"/>
      <c r="AR55" s="145"/>
      <c r="AS55" s="145"/>
      <c r="AT55" s="145"/>
      <c r="AU55" s="145"/>
      <c r="AV55" s="134"/>
      <c r="AW55" s="134"/>
      <c r="AX55" s="134"/>
      <c r="AY55" s="134"/>
      <c r="AZ55" s="146"/>
      <c r="BA55" s="147"/>
      <c r="BB55" s="147"/>
      <c r="BC55" s="147"/>
      <c r="BD55" s="147"/>
      <c r="BE55" s="147"/>
      <c r="BF55" s="147"/>
      <c r="BG55" s="148"/>
      <c r="BH55" s="146"/>
      <c r="BI55" s="147"/>
      <c r="BJ55" s="147"/>
      <c r="BK55" s="147"/>
      <c r="BL55" s="147"/>
      <c r="BM55" s="147"/>
      <c r="BN55" s="148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>
        <v>0</v>
      </c>
      <c r="BY55" s="133"/>
      <c r="BZ55" s="133"/>
      <c r="CA55" s="133"/>
      <c r="CB55" s="133"/>
      <c r="CC55" s="133"/>
      <c r="CD55" s="133"/>
      <c r="CE55" s="133"/>
      <c r="CF55" s="133"/>
      <c r="CG55" s="155">
        <v>0</v>
      </c>
      <c r="CH55" s="155"/>
      <c r="CI55" s="155"/>
      <c r="CJ55" s="155"/>
      <c r="CK55" s="155"/>
      <c r="CL55" s="155"/>
      <c r="CM55" s="155"/>
      <c r="CN55" s="155"/>
      <c r="CO55" s="155"/>
    </row>
    <row r="56" spans="1:99" ht="14.25" thickTop="1" thickBot="1" x14ac:dyDescent="0.25">
      <c r="A56" s="135" t="s">
        <v>97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7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34"/>
      <c r="AW56" s="134"/>
      <c r="AX56" s="134"/>
      <c r="AY56" s="134"/>
      <c r="AZ56" s="149"/>
      <c r="BA56" s="150"/>
      <c r="BB56" s="150"/>
      <c r="BC56" s="150"/>
      <c r="BD56" s="150"/>
      <c r="BE56" s="150"/>
      <c r="BF56" s="150"/>
      <c r="BG56" s="151"/>
      <c r="BH56" s="149"/>
      <c r="BI56" s="150"/>
      <c r="BJ56" s="150"/>
      <c r="BK56" s="150"/>
      <c r="BL56" s="150"/>
      <c r="BM56" s="150"/>
      <c r="BN56" s="151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55"/>
      <c r="CH56" s="155"/>
      <c r="CI56" s="155"/>
      <c r="CJ56" s="155"/>
      <c r="CK56" s="155"/>
      <c r="CL56" s="155"/>
      <c r="CM56" s="155"/>
      <c r="CN56" s="155"/>
      <c r="CO56" s="155"/>
    </row>
    <row r="57" spans="1:99" ht="13.5" customHeight="1" thickTop="1" thickBot="1" x14ac:dyDescent="0.25">
      <c r="A57" s="135" t="s">
        <v>97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7"/>
      <c r="AL57" s="145" t="s">
        <v>98</v>
      </c>
      <c r="AM57" s="145"/>
      <c r="AN57" s="145"/>
      <c r="AO57" s="145"/>
      <c r="AP57" s="145" t="s">
        <v>95</v>
      </c>
      <c r="AQ57" s="145"/>
      <c r="AR57" s="145"/>
      <c r="AS57" s="145"/>
      <c r="AT57" s="145"/>
      <c r="AU57" s="145"/>
      <c r="AV57" s="134"/>
      <c r="AW57" s="134"/>
      <c r="AX57" s="134"/>
      <c r="AY57" s="134"/>
      <c r="AZ57" s="152"/>
      <c r="BA57" s="153"/>
      <c r="BB57" s="153"/>
      <c r="BC57" s="153"/>
      <c r="BD57" s="153"/>
      <c r="BE57" s="153"/>
      <c r="BF57" s="153"/>
      <c r="BG57" s="154"/>
      <c r="BH57" s="152"/>
      <c r="BI57" s="153"/>
      <c r="BJ57" s="153"/>
      <c r="BK57" s="153"/>
      <c r="BL57" s="153"/>
      <c r="BM57" s="153"/>
      <c r="BN57" s="154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>
        <v>0</v>
      </c>
      <c r="BY57" s="133"/>
      <c r="BZ57" s="133"/>
      <c r="CA57" s="133"/>
      <c r="CB57" s="133"/>
      <c r="CC57" s="133"/>
      <c r="CD57" s="133"/>
      <c r="CE57" s="133"/>
      <c r="CF57" s="133"/>
      <c r="CG57" s="155">
        <v>0</v>
      </c>
      <c r="CH57" s="155"/>
      <c r="CI57" s="155"/>
      <c r="CJ57" s="155"/>
      <c r="CK57" s="155"/>
      <c r="CL57" s="155"/>
      <c r="CM57" s="155"/>
      <c r="CN57" s="155"/>
      <c r="CO57" s="155"/>
    </row>
    <row r="58" spans="1:99" s="14" customFormat="1" ht="13.5" customHeight="1" thickTop="1" thickBot="1" x14ac:dyDescent="0.25">
      <c r="A58" s="135" t="s">
        <v>99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7"/>
      <c r="AL58" s="145" t="s">
        <v>100</v>
      </c>
      <c r="AM58" s="145"/>
      <c r="AN58" s="145"/>
      <c r="AO58" s="145"/>
      <c r="AP58" s="145"/>
      <c r="AQ58" s="145"/>
      <c r="AR58" s="145"/>
      <c r="AS58" s="145"/>
      <c r="AT58" s="145"/>
      <c r="AU58" s="145"/>
      <c r="AV58" s="134">
        <v>0</v>
      </c>
      <c r="AW58" s="134"/>
      <c r="AX58" s="134"/>
      <c r="AY58" s="134"/>
      <c r="AZ58" s="152">
        <v>0</v>
      </c>
      <c r="BA58" s="153"/>
      <c r="BB58" s="153"/>
      <c r="BC58" s="153"/>
      <c r="BD58" s="153"/>
      <c r="BE58" s="153"/>
      <c r="BF58" s="153"/>
      <c r="BG58" s="154"/>
      <c r="BH58" s="152">
        <v>0</v>
      </c>
      <c r="BI58" s="153"/>
      <c r="BJ58" s="153"/>
      <c r="BK58" s="153"/>
      <c r="BL58" s="153"/>
      <c r="BM58" s="153"/>
      <c r="BN58" s="154"/>
      <c r="BO58" s="133">
        <v>0</v>
      </c>
      <c r="BP58" s="133"/>
      <c r="BQ58" s="133"/>
      <c r="BR58" s="133"/>
      <c r="BS58" s="133"/>
      <c r="BT58" s="133"/>
      <c r="BU58" s="133"/>
      <c r="BV58" s="133"/>
      <c r="BW58" s="133"/>
      <c r="BX58" s="133">
        <v>0</v>
      </c>
      <c r="BY58" s="133"/>
      <c r="BZ58" s="133"/>
      <c r="CA58" s="133"/>
      <c r="CB58" s="133"/>
      <c r="CC58" s="133"/>
      <c r="CD58" s="133"/>
      <c r="CE58" s="133"/>
      <c r="CF58" s="133"/>
      <c r="CG58" s="155">
        <v>0</v>
      </c>
      <c r="CH58" s="155"/>
      <c r="CI58" s="155"/>
      <c r="CJ58" s="155"/>
      <c r="CK58" s="155"/>
      <c r="CL58" s="155"/>
      <c r="CM58" s="155"/>
      <c r="CN58" s="155"/>
      <c r="CO58" s="155"/>
      <c r="CP58" s="1"/>
      <c r="CQ58" s="1"/>
      <c r="CR58" s="1"/>
      <c r="CS58" s="1"/>
      <c r="CT58" s="1"/>
      <c r="CU58" s="1"/>
    </row>
    <row r="59" spans="1:99" ht="14.25" thickTop="1" thickBot="1" x14ac:dyDescent="0.25">
      <c r="A59" s="142" t="s">
        <v>61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4"/>
      <c r="AL59" s="145" t="s">
        <v>101</v>
      </c>
      <c r="AM59" s="145"/>
      <c r="AN59" s="145"/>
      <c r="AO59" s="145"/>
      <c r="AP59" s="145"/>
      <c r="AQ59" s="145"/>
      <c r="AR59" s="145"/>
      <c r="AS59" s="145"/>
      <c r="AT59" s="145"/>
      <c r="AU59" s="145"/>
      <c r="AV59" s="134"/>
      <c r="AW59" s="134"/>
      <c r="AX59" s="134"/>
      <c r="AY59" s="134"/>
      <c r="AZ59" s="146"/>
      <c r="BA59" s="147"/>
      <c r="BB59" s="147"/>
      <c r="BC59" s="147"/>
      <c r="BD59" s="147"/>
      <c r="BE59" s="147"/>
      <c r="BF59" s="147"/>
      <c r="BG59" s="148"/>
      <c r="BH59" s="146"/>
      <c r="BI59" s="147"/>
      <c r="BJ59" s="147"/>
      <c r="BK59" s="147"/>
      <c r="BL59" s="147"/>
      <c r="BM59" s="147"/>
      <c r="BN59" s="148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>
        <v>0</v>
      </c>
      <c r="BY59" s="133"/>
      <c r="BZ59" s="133"/>
      <c r="CA59" s="133"/>
      <c r="CB59" s="133"/>
      <c r="CC59" s="133"/>
      <c r="CD59" s="133"/>
      <c r="CE59" s="133"/>
      <c r="CF59" s="133"/>
      <c r="CG59" s="155">
        <v>0</v>
      </c>
      <c r="CH59" s="155"/>
      <c r="CI59" s="155"/>
      <c r="CJ59" s="155"/>
      <c r="CK59" s="155"/>
      <c r="CL59" s="155"/>
      <c r="CM59" s="155"/>
      <c r="CN59" s="155"/>
      <c r="CO59" s="155"/>
    </row>
    <row r="60" spans="1:99" ht="31.5" customHeight="1" thickTop="1" thickBot="1" x14ac:dyDescent="0.25">
      <c r="A60" s="156" t="s">
        <v>102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7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34"/>
      <c r="AW60" s="134"/>
      <c r="AX60" s="134"/>
      <c r="AY60" s="134"/>
      <c r="AZ60" s="199"/>
      <c r="BA60" s="111"/>
      <c r="BB60" s="111"/>
      <c r="BC60" s="111"/>
      <c r="BD60" s="111"/>
      <c r="BE60" s="111"/>
      <c r="BF60" s="111"/>
      <c r="BG60" s="200"/>
      <c r="BH60" s="199"/>
      <c r="BI60" s="111"/>
      <c r="BJ60" s="111"/>
      <c r="BK60" s="111"/>
      <c r="BL60" s="111"/>
      <c r="BM60" s="111"/>
      <c r="BN60" s="200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55"/>
      <c r="CH60" s="155"/>
      <c r="CI60" s="155"/>
      <c r="CJ60" s="155"/>
      <c r="CK60" s="155"/>
      <c r="CL60" s="155"/>
      <c r="CM60" s="155"/>
      <c r="CN60" s="155"/>
      <c r="CO60" s="155"/>
    </row>
    <row r="61" spans="1:99" ht="13.5" customHeight="1" thickTop="1" thickBot="1" x14ac:dyDescent="0.25">
      <c r="A61" s="135" t="s">
        <v>103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7"/>
      <c r="AL61" s="145" t="s">
        <v>104</v>
      </c>
      <c r="AM61" s="145"/>
      <c r="AN61" s="145"/>
      <c r="AO61" s="145"/>
      <c r="AP61" s="145"/>
      <c r="AQ61" s="145"/>
      <c r="AR61" s="145"/>
      <c r="AS61" s="145"/>
      <c r="AT61" s="145"/>
      <c r="AU61" s="145"/>
      <c r="AV61" s="134"/>
      <c r="AW61" s="134"/>
      <c r="AX61" s="134"/>
      <c r="AY61" s="152"/>
      <c r="AZ61" s="214"/>
      <c r="BA61" s="215"/>
      <c r="BB61" s="215"/>
      <c r="BC61" s="215"/>
      <c r="BD61" s="215"/>
      <c r="BE61" s="215"/>
      <c r="BF61" s="215"/>
      <c r="BG61" s="216"/>
      <c r="BH61" s="214"/>
      <c r="BI61" s="215"/>
      <c r="BJ61" s="215"/>
      <c r="BK61" s="215"/>
      <c r="BL61" s="215"/>
      <c r="BM61" s="215"/>
      <c r="BN61" s="216"/>
      <c r="BO61" s="217"/>
      <c r="BP61" s="133"/>
      <c r="BQ61" s="133"/>
      <c r="BR61" s="133"/>
      <c r="BS61" s="133"/>
      <c r="BT61" s="133"/>
      <c r="BU61" s="133"/>
      <c r="BV61" s="133"/>
      <c r="BW61" s="133"/>
      <c r="BX61" s="133">
        <v>0</v>
      </c>
      <c r="BY61" s="133"/>
      <c r="BZ61" s="133"/>
      <c r="CA61" s="133"/>
      <c r="CB61" s="133"/>
      <c r="CC61" s="133"/>
      <c r="CD61" s="133"/>
      <c r="CE61" s="133"/>
      <c r="CF61" s="133"/>
      <c r="CG61" s="155">
        <v>0</v>
      </c>
      <c r="CH61" s="155"/>
      <c r="CI61" s="155"/>
      <c r="CJ61" s="155"/>
      <c r="CK61" s="155"/>
      <c r="CL61" s="155"/>
      <c r="CM61" s="155"/>
      <c r="CN61" s="155"/>
      <c r="CO61" s="155"/>
    </row>
    <row r="62" spans="1:99" ht="13.5" customHeight="1" thickTop="1" thickBot="1" x14ac:dyDescent="0.25">
      <c r="A62" s="135" t="s">
        <v>105</v>
      </c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7"/>
      <c r="AL62" s="145" t="s">
        <v>106</v>
      </c>
      <c r="AM62" s="145"/>
      <c r="AN62" s="145"/>
      <c r="AO62" s="145"/>
      <c r="AP62" s="145" t="s">
        <v>56</v>
      </c>
      <c r="AQ62" s="145"/>
      <c r="AR62" s="145"/>
      <c r="AS62" s="145"/>
      <c r="AT62" s="145"/>
      <c r="AU62" s="145"/>
      <c r="AV62" s="134">
        <v>0</v>
      </c>
      <c r="AW62" s="134"/>
      <c r="AX62" s="134"/>
      <c r="AY62" s="134"/>
      <c r="AZ62" s="211">
        <v>0</v>
      </c>
      <c r="BA62" s="212"/>
      <c r="BB62" s="212"/>
      <c r="BC62" s="212"/>
      <c r="BD62" s="212"/>
      <c r="BE62" s="212"/>
      <c r="BF62" s="212"/>
      <c r="BG62" s="213"/>
      <c r="BH62" s="211">
        <v>0</v>
      </c>
      <c r="BI62" s="212"/>
      <c r="BJ62" s="212"/>
      <c r="BK62" s="212"/>
      <c r="BL62" s="212"/>
      <c r="BM62" s="212"/>
      <c r="BN62" s="213"/>
      <c r="BO62" s="133">
        <v>0</v>
      </c>
      <c r="BP62" s="133"/>
      <c r="BQ62" s="133"/>
      <c r="BR62" s="133"/>
      <c r="BS62" s="133"/>
      <c r="BT62" s="133"/>
      <c r="BU62" s="133"/>
      <c r="BV62" s="133"/>
      <c r="BW62" s="133"/>
      <c r="BX62" s="133">
        <v>0</v>
      </c>
      <c r="BY62" s="133"/>
      <c r="BZ62" s="133"/>
      <c r="CA62" s="133"/>
      <c r="CB62" s="133"/>
      <c r="CC62" s="133"/>
      <c r="CD62" s="133"/>
      <c r="CE62" s="133"/>
      <c r="CF62" s="133"/>
      <c r="CG62" s="155">
        <v>0</v>
      </c>
      <c r="CH62" s="155"/>
      <c r="CI62" s="155"/>
      <c r="CJ62" s="155"/>
      <c r="CK62" s="155"/>
      <c r="CL62" s="155"/>
      <c r="CM62" s="155"/>
      <c r="CN62" s="155"/>
      <c r="CO62" s="155"/>
    </row>
    <row r="63" spans="1:99" ht="14.25" thickTop="1" thickBot="1" x14ac:dyDescent="0.25">
      <c r="A63" s="142" t="s">
        <v>107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4"/>
      <c r="AL63" s="145" t="s">
        <v>108</v>
      </c>
      <c r="AM63" s="145"/>
      <c r="AN63" s="145"/>
      <c r="AO63" s="145"/>
      <c r="AP63" s="145" t="s">
        <v>109</v>
      </c>
      <c r="AQ63" s="145"/>
      <c r="AR63" s="145"/>
      <c r="AS63" s="145"/>
      <c r="AT63" s="145"/>
      <c r="AU63" s="145"/>
      <c r="AV63" s="134"/>
      <c r="AW63" s="134"/>
      <c r="AX63" s="134"/>
      <c r="AY63" s="134"/>
      <c r="AZ63" s="146"/>
      <c r="BA63" s="147"/>
      <c r="BB63" s="147"/>
      <c r="BC63" s="147"/>
      <c r="BD63" s="147"/>
      <c r="BE63" s="147"/>
      <c r="BF63" s="147"/>
      <c r="BG63" s="148"/>
      <c r="BH63" s="146"/>
      <c r="BI63" s="147"/>
      <c r="BJ63" s="147"/>
      <c r="BK63" s="147"/>
      <c r="BL63" s="147"/>
      <c r="BM63" s="147"/>
      <c r="BN63" s="148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>
        <v>0</v>
      </c>
      <c r="BY63" s="133"/>
      <c r="BZ63" s="133"/>
      <c r="CA63" s="133"/>
      <c r="CB63" s="133"/>
      <c r="CC63" s="133"/>
      <c r="CD63" s="133"/>
      <c r="CE63" s="133"/>
      <c r="CF63" s="133"/>
      <c r="CG63" s="134">
        <v>0</v>
      </c>
      <c r="CH63" s="134"/>
      <c r="CI63" s="134"/>
      <c r="CJ63" s="134"/>
      <c r="CK63" s="134"/>
      <c r="CL63" s="134"/>
      <c r="CM63" s="134"/>
      <c r="CN63" s="134"/>
      <c r="CO63" s="134"/>
    </row>
    <row r="64" spans="1:99" ht="30.75" customHeight="1" thickTop="1" thickBot="1" x14ac:dyDescent="0.25">
      <c r="A64" s="208" t="s">
        <v>110</v>
      </c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10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34"/>
      <c r="AW64" s="134"/>
      <c r="AX64" s="134"/>
      <c r="AY64" s="134"/>
      <c r="AZ64" s="149"/>
      <c r="BA64" s="150"/>
      <c r="BB64" s="150"/>
      <c r="BC64" s="150"/>
      <c r="BD64" s="150"/>
      <c r="BE64" s="150"/>
      <c r="BF64" s="150"/>
      <c r="BG64" s="151"/>
      <c r="BH64" s="149"/>
      <c r="BI64" s="150"/>
      <c r="BJ64" s="150"/>
      <c r="BK64" s="150"/>
      <c r="BL64" s="150"/>
      <c r="BM64" s="150"/>
      <c r="BN64" s="151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4"/>
      <c r="CH64" s="134"/>
      <c r="CI64" s="134"/>
      <c r="CJ64" s="134"/>
      <c r="CK64" s="134"/>
      <c r="CL64" s="134"/>
      <c r="CM64" s="134"/>
      <c r="CN64" s="134"/>
      <c r="CO64" s="134"/>
    </row>
    <row r="65" spans="1:93" ht="13.5" customHeight="1" thickTop="1" thickBot="1" x14ac:dyDescent="0.25">
      <c r="A65" s="142" t="s">
        <v>111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4"/>
      <c r="AL65" s="145" t="s">
        <v>112</v>
      </c>
      <c r="AM65" s="145"/>
      <c r="AN65" s="145"/>
      <c r="AO65" s="145"/>
      <c r="AP65" s="145" t="s">
        <v>56</v>
      </c>
      <c r="AQ65" s="145"/>
      <c r="AR65" s="145"/>
      <c r="AS65" s="145"/>
      <c r="AT65" s="145"/>
      <c r="AU65" s="145"/>
      <c r="AV65" s="134">
        <f>4573050+59545326.83</f>
        <v>64118376.829999998</v>
      </c>
      <c r="AW65" s="134"/>
      <c r="AX65" s="134"/>
      <c r="AY65" s="134"/>
      <c r="AZ65" s="152">
        <f>4573050+5337857.35</f>
        <v>9910907.3499999996</v>
      </c>
      <c r="BA65" s="153"/>
      <c r="BB65" s="153"/>
      <c r="BC65" s="153"/>
      <c r="BD65" s="153"/>
      <c r="BE65" s="153"/>
      <c r="BF65" s="153"/>
      <c r="BG65" s="154"/>
      <c r="BH65" s="152">
        <v>53618061</v>
      </c>
      <c r="BI65" s="153"/>
      <c r="BJ65" s="153"/>
      <c r="BK65" s="153"/>
      <c r="BL65" s="153"/>
      <c r="BM65" s="153"/>
      <c r="BN65" s="154"/>
      <c r="BO65" s="133">
        <v>589408.48</v>
      </c>
      <c r="BP65" s="133"/>
      <c r="BQ65" s="133"/>
      <c r="BR65" s="133"/>
      <c r="BS65" s="133"/>
      <c r="BT65" s="133"/>
      <c r="BU65" s="133"/>
      <c r="BV65" s="133"/>
      <c r="BW65" s="133"/>
      <c r="BX65" s="133">
        <v>59545326.829999998</v>
      </c>
      <c r="BY65" s="133"/>
      <c r="BZ65" s="133"/>
      <c r="CA65" s="133"/>
      <c r="CB65" s="133"/>
      <c r="CC65" s="133"/>
      <c r="CD65" s="133"/>
      <c r="CE65" s="133"/>
      <c r="CF65" s="133"/>
      <c r="CG65" s="207">
        <v>59545326.829999998</v>
      </c>
      <c r="CH65" s="207"/>
      <c r="CI65" s="207"/>
      <c r="CJ65" s="207"/>
      <c r="CK65" s="207"/>
      <c r="CL65" s="207"/>
      <c r="CM65" s="207"/>
      <c r="CN65" s="207"/>
      <c r="CO65" s="207"/>
    </row>
    <row r="66" spans="1:93" ht="14.25" thickTop="1" thickBot="1" x14ac:dyDescent="0.25">
      <c r="A66" s="142" t="s">
        <v>61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4"/>
      <c r="AL66" s="145" t="s">
        <v>113</v>
      </c>
      <c r="AM66" s="145"/>
      <c r="AN66" s="145"/>
      <c r="AO66" s="145"/>
      <c r="AP66" s="145" t="s">
        <v>56</v>
      </c>
      <c r="AQ66" s="145"/>
      <c r="AR66" s="145"/>
      <c r="AS66" s="145"/>
      <c r="AT66" s="145"/>
      <c r="AU66" s="145"/>
      <c r="AV66" s="134">
        <v>46774756</v>
      </c>
      <c r="AW66" s="134"/>
      <c r="AX66" s="134"/>
      <c r="AY66" s="134"/>
      <c r="AZ66" s="146">
        <v>0</v>
      </c>
      <c r="BA66" s="147"/>
      <c r="BB66" s="147"/>
      <c r="BC66" s="147"/>
      <c r="BD66" s="147"/>
      <c r="BE66" s="147"/>
      <c r="BF66" s="147"/>
      <c r="BG66" s="148"/>
      <c r="BH66" s="146">
        <v>46774756</v>
      </c>
      <c r="BI66" s="147"/>
      <c r="BJ66" s="147"/>
      <c r="BK66" s="147"/>
      <c r="BL66" s="147"/>
      <c r="BM66" s="147"/>
      <c r="BN66" s="148"/>
      <c r="BO66" s="133">
        <v>0</v>
      </c>
      <c r="BP66" s="133"/>
      <c r="BQ66" s="133"/>
      <c r="BR66" s="133"/>
      <c r="BS66" s="133"/>
      <c r="BT66" s="133"/>
      <c r="BU66" s="133"/>
      <c r="BV66" s="133"/>
      <c r="BW66" s="133"/>
      <c r="BX66" s="133">
        <v>46774756</v>
      </c>
      <c r="BY66" s="133"/>
      <c r="BZ66" s="133"/>
      <c r="CA66" s="133"/>
      <c r="CB66" s="133"/>
      <c r="CC66" s="133"/>
      <c r="CD66" s="133"/>
      <c r="CE66" s="133"/>
      <c r="CF66" s="133"/>
      <c r="CG66" s="134">
        <v>46774756</v>
      </c>
      <c r="CH66" s="134"/>
      <c r="CI66" s="134"/>
      <c r="CJ66" s="134"/>
      <c r="CK66" s="134"/>
      <c r="CL66" s="134"/>
      <c r="CM66" s="134"/>
      <c r="CN66" s="134"/>
      <c r="CO66" s="134"/>
    </row>
    <row r="67" spans="1:93" ht="14.25" thickTop="1" thickBot="1" x14ac:dyDescent="0.25">
      <c r="A67" s="135" t="s">
        <v>114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7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34"/>
      <c r="AW67" s="134"/>
      <c r="AX67" s="134"/>
      <c r="AY67" s="134"/>
      <c r="AZ67" s="149"/>
      <c r="BA67" s="150"/>
      <c r="BB67" s="150"/>
      <c r="BC67" s="150"/>
      <c r="BD67" s="150"/>
      <c r="BE67" s="150"/>
      <c r="BF67" s="150"/>
      <c r="BG67" s="151"/>
      <c r="BH67" s="149"/>
      <c r="BI67" s="150"/>
      <c r="BJ67" s="150"/>
      <c r="BK67" s="150"/>
      <c r="BL67" s="150"/>
      <c r="BM67" s="150"/>
      <c r="BN67" s="151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4"/>
      <c r="CH67" s="134"/>
      <c r="CI67" s="134"/>
      <c r="CJ67" s="134"/>
      <c r="CK67" s="134"/>
      <c r="CL67" s="134"/>
      <c r="CM67" s="134"/>
      <c r="CN67" s="134"/>
      <c r="CO67" s="134"/>
    </row>
    <row r="68" spans="1:93" ht="14.25" thickTop="1" thickBot="1" x14ac:dyDescent="0.25">
      <c r="A68" s="142" t="s">
        <v>61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4"/>
      <c r="AL68" s="145" t="s">
        <v>115</v>
      </c>
      <c r="AM68" s="145"/>
      <c r="AN68" s="145"/>
      <c r="AO68" s="145"/>
      <c r="AP68" s="145" t="s">
        <v>116</v>
      </c>
      <c r="AQ68" s="145"/>
      <c r="AR68" s="145"/>
      <c r="AS68" s="145"/>
      <c r="AT68" s="145"/>
      <c r="AU68" s="145"/>
      <c r="AV68" s="134">
        <v>35925314</v>
      </c>
      <c r="AW68" s="134"/>
      <c r="AX68" s="134"/>
      <c r="AY68" s="134"/>
      <c r="AZ68" s="146">
        <v>0</v>
      </c>
      <c r="BA68" s="147"/>
      <c r="BB68" s="147"/>
      <c r="BC68" s="147"/>
      <c r="BD68" s="147"/>
      <c r="BE68" s="147"/>
      <c r="BF68" s="147"/>
      <c r="BG68" s="148"/>
      <c r="BH68" s="146">
        <v>35925314</v>
      </c>
      <c r="BI68" s="147"/>
      <c r="BJ68" s="147"/>
      <c r="BK68" s="147"/>
      <c r="BL68" s="147"/>
      <c r="BM68" s="147"/>
      <c r="BN68" s="148"/>
      <c r="BO68" s="133">
        <v>0</v>
      </c>
      <c r="BP68" s="133"/>
      <c r="BQ68" s="133"/>
      <c r="BR68" s="133"/>
      <c r="BS68" s="133"/>
      <c r="BT68" s="133"/>
      <c r="BU68" s="133"/>
      <c r="BV68" s="133"/>
      <c r="BW68" s="133"/>
      <c r="BX68" s="133">
        <v>35925314</v>
      </c>
      <c r="BY68" s="133"/>
      <c r="BZ68" s="133"/>
      <c r="CA68" s="133"/>
      <c r="CB68" s="133"/>
      <c r="CC68" s="133"/>
      <c r="CD68" s="133"/>
      <c r="CE68" s="133"/>
      <c r="CF68" s="133"/>
      <c r="CG68" s="134">
        <v>35925314</v>
      </c>
      <c r="CH68" s="134"/>
      <c r="CI68" s="134"/>
      <c r="CJ68" s="134"/>
      <c r="CK68" s="134"/>
      <c r="CL68" s="134"/>
      <c r="CM68" s="134"/>
      <c r="CN68" s="134"/>
      <c r="CO68" s="134"/>
    </row>
    <row r="69" spans="1:93" ht="14.25" thickTop="1" thickBot="1" x14ac:dyDescent="0.25">
      <c r="A69" s="135" t="s">
        <v>117</v>
      </c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7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34"/>
      <c r="AW69" s="134"/>
      <c r="AX69" s="134"/>
      <c r="AY69" s="134"/>
      <c r="AZ69" s="149"/>
      <c r="BA69" s="150"/>
      <c r="BB69" s="150"/>
      <c r="BC69" s="150"/>
      <c r="BD69" s="150"/>
      <c r="BE69" s="150"/>
      <c r="BF69" s="150"/>
      <c r="BG69" s="151"/>
      <c r="BH69" s="149"/>
      <c r="BI69" s="150"/>
      <c r="BJ69" s="150"/>
      <c r="BK69" s="150"/>
      <c r="BL69" s="150"/>
      <c r="BM69" s="150"/>
      <c r="BN69" s="151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4"/>
      <c r="CH69" s="134"/>
      <c r="CI69" s="134"/>
      <c r="CJ69" s="134"/>
      <c r="CK69" s="134"/>
      <c r="CL69" s="134"/>
      <c r="CM69" s="134"/>
      <c r="CN69" s="134"/>
      <c r="CO69" s="134"/>
    </row>
    <row r="70" spans="1:93" ht="27.75" customHeight="1" thickTop="1" thickBot="1" x14ac:dyDescent="0.25">
      <c r="A70" s="156" t="s">
        <v>118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8"/>
      <c r="AL70" s="145" t="s">
        <v>119</v>
      </c>
      <c r="AM70" s="145"/>
      <c r="AN70" s="145"/>
      <c r="AO70" s="145"/>
      <c r="AP70" s="145" t="s">
        <v>120</v>
      </c>
      <c r="AQ70" s="145"/>
      <c r="AR70" s="145"/>
      <c r="AS70" s="145"/>
      <c r="AT70" s="145"/>
      <c r="AU70" s="145"/>
      <c r="AV70" s="134">
        <v>0</v>
      </c>
      <c r="AW70" s="134"/>
      <c r="AX70" s="134"/>
      <c r="AY70" s="134"/>
      <c r="AZ70" s="152">
        <v>0</v>
      </c>
      <c r="BA70" s="153"/>
      <c r="BB70" s="153"/>
      <c r="BC70" s="153"/>
      <c r="BD70" s="153"/>
      <c r="BE70" s="153"/>
      <c r="BF70" s="153"/>
      <c r="BG70" s="154"/>
      <c r="BH70" s="152">
        <v>0</v>
      </c>
      <c r="BI70" s="153"/>
      <c r="BJ70" s="153"/>
      <c r="BK70" s="153"/>
      <c r="BL70" s="153"/>
      <c r="BM70" s="153"/>
      <c r="BN70" s="154"/>
      <c r="BO70" s="133">
        <v>0</v>
      </c>
      <c r="BP70" s="133"/>
      <c r="BQ70" s="133"/>
      <c r="BR70" s="133"/>
      <c r="BS70" s="133"/>
      <c r="BT70" s="133"/>
      <c r="BU70" s="133"/>
      <c r="BV70" s="133"/>
      <c r="BW70" s="133"/>
      <c r="BX70" s="133">
        <v>0</v>
      </c>
      <c r="BY70" s="133"/>
      <c r="BZ70" s="133"/>
      <c r="CA70" s="133"/>
      <c r="CB70" s="133"/>
      <c r="CC70" s="133"/>
      <c r="CD70" s="133"/>
      <c r="CE70" s="133"/>
      <c r="CF70" s="133"/>
      <c r="CG70" s="134">
        <v>0</v>
      </c>
      <c r="CH70" s="134"/>
      <c r="CI70" s="134"/>
      <c r="CJ70" s="134"/>
      <c r="CK70" s="134"/>
      <c r="CL70" s="134"/>
      <c r="CM70" s="134"/>
      <c r="CN70" s="134"/>
      <c r="CO70" s="134"/>
    </row>
    <row r="71" spans="1:93" ht="14.25" thickTop="1" thickBot="1" x14ac:dyDescent="0.25">
      <c r="A71" s="169" t="s">
        <v>121</v>
      </c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1"/>
      <c r="AL71" s="145" t="s">
        <v>122</v>
      </c>
      <c r="AM71" s="145"/>
      <c r="AN71" s="145"/>
      <c r="AO71" s="145"/>
      <c r="AP71" s="145" t="s">
        <v>123</v>
      </c>
      <c r="AQ71" s="145"/>
      <c r="AR71" s="145"/>
      <c r="AS71" s="145"/>
      <c r="AT71" s="145"/>
      <c r="AU71" s="145"/>
      <c r="AV71" s="134">
        <v>0</v>
      </c>
      <c r="AW71" s="134"/>
      <c r="AX71" s="134"/>
      <c r="AY71" s="134"/>
      <c r="AZ71" s="146">
        <v>0</v>
      </c>
      <c r="BA71" s="147"/>
      <c r="BB71" s="147"/>
      <c r="BC71" s="147"/>
      <c r="BD71" s="147"/>
      <c r="BE71" s="147"/>
      <c r="BF71" s="147"/>
      <c r="BG71" s="148"/>
      <c r="BH71" s="146">
        <v>0</v>
      </c>
      <c r="BI71" s="147"/>
      <c r="BJ71" s="147"/>
      <c r="BK71" s="147"/>
      <c r="BL71" s="147"/>
      <c r="BM71" s="147"/>
      <c r="BN71" s="148"/>
      <c r="BO71" s="133">
        <v>0</v>
      </c>
      <c r="BP71" s="133"/>
      <c r="BQ71" s="133"/>
      <c r="BR71" s="133"/>
      <c r="BS71" s="133"/>
      <c r="BT71" s="133"/>
      <c r="BU71" s="133"/>
      <c r="BV71" s="133"/>
      <c r="BW71" s="133"/>
      <c r="BX71" s="133">
        <v>0</v>
      </c>
      <c r="BY71" s="133"/>
      <c r="BZ71" s="133"/>
      <c r="CA71" s="133"/>
      <c r="CB71" s="133"/>
      <c r="CC71" s="133"/>
      <c r="CD71" s="133"/>
      <c r="CE71" s="133"/>
      <c r="CF71" s="133"/>
      <c r="CG71" s="134">
        <v>0</v>
      </c>
      <c r="CH71" s="134"/>
      <c r="CI71" s="134"/>
      <c r="CJ71" s="134"/>
      <c r="CK71" s="134"/>
      <c r="CL71" s="134"/>
      <c r="CM71" s="134"/>
      <c r="CN71" s="134"/>
      <c r="CO71" s="134"/>
    </row>
    <row r="72" spans="1:93" ht="14.25" thickTop="1" thickBot="1" x14ac:dyDescent="0.25">
      <c r="A72" s="181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3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34"/>
      <c r="AW72" s="134"/>
      <c r="AX72" s="134"/>
      <c r="AY72" s="134"/>
      <c r="AZ72" s="149"/>
      <c r="BA72" s="150"/>
      <c r="BB72" s="150"/>
      <c r="BC72" s="150"/>
      <c r="BD72" s="150"/>
      <c r="BE72" s="150"/>
      <c r="BF72" s="150"/>
      <c r="BG72" s="151"/>
      <c r="BH72" s="149"/>
      <c r="BI72" s="150"/>
      <c r="BJ72" s="150"/>
      <c r="BK72" s="150"/>
      <c r="BL72" s="150"/>
      <c r="BM72" s="150"/>
      <c r="BN72" s="151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4"/>
      <c r="CH72" s="134"/>
      <c r="CI72" s="134"/>
      <c r="CJ72" s="134"/>
      <c r="CK72" s="134"/>
      <c r="CL72" s="134"/>
      <c r="CM72" s="134"/>
      <c r="CN72" s="134"/>
      <c r="CO72" s="134"/>
    </row>
    <row r="73" spans="1:93" ht="28.5" customHeight="1" thickTop="1" thickBot="1" x14ac:dyDescent="0.25">
      <c r="A73" s="169" t="s">
        <v>124</v>
      </c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1"/>
      <c r="AL73" s="145" t="s">
        <v>125</v>
      </c>
      <c r="AM73" s="145"/>
      <c r="AN73" s="145"/>
      <c r="AO73" s="145"/>
      <c r="AP73" s="145" t="s">
        <v>126</v>
      </c>
      <c r="AQ73" s="145"/>
      <c r="AR73" s="145"/>
      <c r="AS73" s="145"/>
      <c r="AT73" s="145"/>
      <c r="AU73" s="145"/>
      <c r="AV73" s="134">
        <v>10849442</v>
      </c>
      <c r="AW73" s="134"/>
      <c r="AX73" s="134"/>
      <c r="AY73" s="134"/>
      <c r="AZ73" s="146">
        <v>0</v>
      </c>
      <c r="BA73" s="147"/>
      <c r="BB73" s="147"/>
      <c r="BC73" s="147"/>
      <c r="BD73" s="147"/>
      <c r="BE73" s="147"/>
      <c r="BF73" s="147"/>
      <c r="BG73" s="148"/>
      <c r="BH73" s="146">
        <v>10849442</v>
      </c>
      <c r="BI73" s="147"/>
      <c r="BJ73" s="147"/>
      <c r="BK73" s="147"/>
      <c r="BL73" s="147"/>
      <c r="BM73" s="147"/>
      <c r="BN73" s="148"/>
      <c r="BO73" s="133">
        <v>0</v>
      </c>
      <c r="BP73" s="133"/>
      <c r="BQ73" s="133"/>
      <c r="BR73" s="133"/>
      <c r="BS73" s="133"/>
      <c r="BT73" s="133"/>
      <c r="BU73" s="133"/>
      <c r="BV73" s="133"/>
      <c r="BW73" s="133"/>
      <c r="BX73" s="133">
        <v>10849442</v>
      </c>
      <c r="BY73" s="133"/>
      <c r="BZ73" s="133"/>
      <c r="CA73" s="133"/>
      <c r="CB73" s="133"/>
      <c r="CC73" s="133"/>
      <c r="CD73" s="133"/>
      <c r="CE73" s="133"/>
      <c r="CF73" s="133"/>
      <c r="CG73" s="134">
        <v>10849442</v>
      </c>
      <c r="CH73" s="134"/>
      <c r="CI73" s="134"/>
      <c r="CJ73" s="134"/>
      <c r="CK73" s="134"/>
      <c r="CL73" s="134"/>
      <c r="CM73" s="134"/>
      <c r="CN73" s="134"/>
      <c r="CO73" s="134"/>
    </row>
    <row r="74" spans="1:93" ht="14.25" thickTop="1" thickBot="1" x14ac:dyDescent="0.25">
      <c r="A74" s="181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3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34"/>
      <c r="AW74" s="134"/>
      <c r="AX74" s="134"/>
      <c r="AY74" s="134"/>
      <c r="AZ74" s="149"/>
      <c r="BA74" s="150"/>
      <c r="BB74" s="150"/>
      <c r="BC74" s="150"/>
      <c r="BD74" s="150"/>
      <c r="BE74" s="150"/>
      <c r="BF74" s="150"/>
      <c r="BG74" s="151"/>
      <c r="BH74" s="149"/>
      <c r="BI74" s="150"/>
      <c r="BJ74" s="150"/>
      <c r="BK74" s="150"/>
      <c r="BL74" s="150"/>
      <c r="BM74" s="150"/>
      <c r="BN74" s="151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4"/>
      <c r="CH74" s="134"/>
      <c r="CI74" s="134"/>
      <c r="CJ74" s="134"/>
      <c r="CK74" s="134"/>
      <c r="CL74" s="134"/>
      <c r="CM74" s="134"/>
      <c r="CN74" s="134"/>
      <c r="CO74" s="134"/>
    </row>
    <row r="75" spans="1:93" ht="14.25" thickTop="1" thickBot="1" x14ac:dyDescent="0.25">
      <c r="A75" s="142" t="s">
        <v>61</v>
      </c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4"/>
      <c r="AL75" s="145" t="s">
        <v>127</v>
      </c>
      <c r="AM75" s="145"/>
      <c r="AN75" s="145"/>
      <c r="AO75" s="145"/>
      <c r="AP75" s="145" t="s">
        <v>126</v>
      </c>
      <c r="AQ75" s="145"/>
      <c r="AR75" s="145"/>
      <c r="AS75" s="145"/>
      <c r="AT75" s="145"/>
      <c r="AU75" s="145"/>
      <c r="AV75" s="134">
        <v>10849442</v>
      </c>
      <c r="AW75" s="134"/>
      <c r="AX75" s="134"/>
      <c r="AY75" s="134"/>
      <c r="AZ75" s="146">
        <v>0</v>
      </c>
      <c r="BA75" s="147"/>
      <c r="BB75" s="147"/>
      <c r="BC75" s="147"/>
      <c r="BD75" s="147"/>
      <c r="BE75" s="147"/>
      <c r="BF75" s="147"/>
      <c r="BG75" s="148"/>
      <c r="BH75" s="146">
        <v>10849442</v>
      </c>
      <c r="BI75" s="147"/>
      <c r="BJ75" s="147"/>
      <c r="BK75" s="147"/>
      <c r="BL75" s="147"/>
      <c r="BM75" s="147"/>
      <c r="BN75" s="148"/>
      <c r="BO75" s="133">
        <v>0</v>
      </c>
      <c r="BP75" s="133"/>
      <c r="BQ75" s="133"/>
      <c r="BR75" s="133"/>
      <c r="BS75" s="133"/>
      <c r="BT75" s="133"/>
      <c r="BU75" s="133"/>
      <c r="BV75" s="133"/>
      <c r="BW75" s="133"/>
      <c r="BX75" s="133">
        <v>10849442</v>
      </c>
      <c r="BY75" s="133"/>
      <c r="BZ75" s="133"/>
      <c r="CA75" s="133"/>
      <c r="CB75" s="133"/>
      <c r="CC75" s="133"/>
      <c r="CD75" s="133"/>
      <c r="CE75" s="133"/>
      <c r="CF75" s="133"/>
      <c r="CG75" s="134">
        <v>10849442</v>
      </c>
      <c r="CH75" s="134"/>
      <c r="CI75" s="134"/>
      <c r="CJ75" s="134"/>
      <c r="CK75" s="134"/>
      <c r="CL75" s="134"/>
      <c r="CM75" s="134"/>
      <c r="CN75" s="134"/>
      <c r="CO75" s="134"/>
    </row>
    <row r="76" spans="1:93" ht="14.25" thickTop="1" thickBot="1" x14ac:dyDescent="0.25">
      <c r="A76" s="135" t="s">
        <v>128</v>
      </c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7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34"/>
      <c r="AW76" s="134"/>
      <c r="AX76" s="134"/>
      <c r="AY76" s="134"/>
      <c r="AZ76" s="149"/>
      <c r="BA76" s="150"/>
      <c r="BB76" s="150"/>
      <c r="BC76" s="150"/>
      <c r="BD76" s="150"/>
      <c r="BE76" s="150"/>
      <c r="BF76" s="150"/>
      <c r="BG76" s="151"/>
      <c r="BH76" s="149"/>
      <c r="BI76" s="150"/>
      <c r="BJ76" s="150"/>
      <c r="BK76" s="150"/>
      <c r="BL76" s="150"/>
      <c r="BM76" s="150"/>
      <c r="BN76" s="151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4"/>
      <c r="CH76" s="134"/>
      <c r="CI76" s="134"/>
      <c r="CJ76" s="134"/>
      <c r="CK76" s="134"/>
      <c r="CL76" s="134"/>
      <c r="CM76" s="134"/>
      <c r="CN76" s="134"/>
      <c r="CO76" s="134"/>
    </row>
    <row r="77" spans="1:93" ht="15" customHeight="1" thickTop="1" thickBot="1" x14ac:dyDescent="0.25">
      <c r="A77" s="135" t="s">
        <v>129</v>
      </c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7"/>
      <c r="AL77" s="145" t="s">
        <v>130</v>
      </c>
      <c r="AM77" s="145"/>
      <c r="AN77" s="145"/>
      <c r="AO77" s="145"/>
      <c r="AP77" s="145" t="s">
        <v>126</v>
      </c>
      <c r="AQ77" s="145"/>
      <c r="AR77" s="145"/>
      <c r="AS77" s="145"/>
      <c r="AT77" s="145"/>
      <c r="AU77" s="145"/>
      <c r="AV77" s="134"/>
      <c r="AW77" s="134"/>
      <c r="AX77" s="134"/>
      <c r="AY77" s="134"/>
      <c r="AZ77" s="152"/>
      <c r="BA77" s="153"/>
      <c r="BB77" s="153"/>
      <c r="BC77" s="153"/>
      <c r="BD77" s="153"/>
      <c r="BE77" s="153"/>
      <c r="BF77" s="153"/>
      <c r="BG77" s="154"/>
      <c r="BH77" s="152"/>
      <c r="BI77" s="153"/>
      <c r="BJ77" s="153"/>
      <c r="BK77" s="153"/>
      <c r="BL77" s="153"/>
      <c r="BM77" s="153"/>
      <c r="BN77" s="154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4">
        <v>0</v>
      </c>
      <c r="CH77" s="134"/>
      <c r="CI77" s="134"/>
      <c r="CJ77" s="134"/>
      <c r="CK77" s="134"/>
      <c r="CL77" s="134"/>
      <c r="CM77" s="134"/>
      <c r="CN77" s="134"/>
      <c r="CO77" s="134"/>
    </row>
    <row r="78" spans="1:93" ht="13.5" customHeight="1" thickTop="1" thickBot="1" x14ac:dyDescent="0.25">
      <c r="A78" s="142" t="s">
        <v>131</v>
      </c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4"/>
      <c r="AL78" s="145" t="s">
        <v>132</v>
      </c>
      <c r="AM78" s="145"/>
      <c r="AN78" s="145"/>
      <c r="AO78" s="145"/>
      <c r="AP78" s="145" t="s">
        <v>133</v>
      </c>
      <c r="AQ78" s="145"/>
      <c r="AR78" s="145"/>
      <c r="AS78" s="145"/>
      <c r="AT78" s="145"/>
      <c r="AU78" s="145"/>
      <c r="AV78" s="134">
        <v>1417404</v>
      </c>
      <c r="AW78" s="134"/>
      <c r="AX78" s="134"/>
      <c r="AY78" s="134"/>
      <c r="AZ78" s="152">
        <v>551994</v>
      </c>
      <c r="BA78" s="153"/>
      <c r="BB78" s="153"/>
      <c r="BC78" s="153"/>
      <c r="BD78" s="153"/>
      <c r="BE78" s="153"/>
      <c r="BF78" s="153"/>
      <c r="BG78" s="154"/>
      <c r="BH78" s="152">
        <v>865410</v>
      </c>
      <c r="BI78" s="153"/>
      <c r="BJ78" s="153"/>
      <c r="BK78" s="153"/>
      <c r="BL78" s="153"/>
      <c r="BM78" s="153"/>
      <c r="BN78" s="154"/>
      <c r="BO78" s="133">
        <v>0</v>
      </c>
      <c r="BP78" s="133"/>
      <c r="BQ78" s="133"/>
      <c r="BR78" s="133"/>
      <c r="BS78" s="133"/>
      <c r="BT78" s="133"/>
      <c r="BU78" s="133"/>
      <c r="BV78" s="133"/>
      <c r="BW78" s="133"/>
      <c r="BX78" s="133">
        <v>1417404</v>
      </c>
      <c r="BY78" s="133"/>
      <c r="BZ78" s="133"/>
      <c r="CA78" s="133"/>
      <c r="CB78" s="133"/>
      <c r="CC78" s="133"/>
      <c r="CD78" s="133"/>
      <c r="CE78" s="133"/>
      <c r="CF78" s="133"/>
      <c r="CG78" s="134">
        <v>1417404</v>
      </c>
      <c r="CH78" s="134"/>
      <c r="CI78" s="134"/>
      <c r="CJ78" s="134"/>
      <c r="CK78" s="134"/>
      <c r="CL78" s="134"/>
      <c r="CM78" s="134"/>
      <c r="CN78" s="134"/>
      <c r="CO78" s="134"/>
    </row>
    <row r="79" spans="1:93" ht="14.25" thickTop="1" thickBot="1" x14ac:dyDescent="0.25">
      <c r="A79" s="142" t="s">
        <v>61</v>
      </c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4"/>
      <c r="AL79" s="145" t="s">
        <v>134</v>
      </c>
      <c r="AM79" s="145"/>
      <c r="AN79" s="145"/>
      <c r="AO79" s="145"/>
      <c r="AP79" s="145" t="s">
        <v>135</v>
      </c>
      <c r="AQ79" s="145"/>
      <c r="AR79" s="145"/>
      <c r="AS79" s="145"/>
      <c r="AT79" s="145"/>
      <c r="AU79" s="145"/>
      <c r="AV79" s="134">
        <v>1331400</v>
      </c>
      <c r="AW79" s="134"/>
      <c r="AX79" s="134"/>
      <c r="AY79" s="134"/>
      <c r="AZ79" s="146">
        <v>465990</v>
      </c>
      <c r="BA79" s="147"/>
      <c r="BB79" s="147"/>
      <c r="BC79" s="147"/>
      <c r="BD79" s="147"/>
      <c r="BE79" s="147"/>
      <c r="BF79" s="147"/>
      <c r="BG79" s="148"/>
      <c r="BH79" s="146">
        <v>865410</v>
      </c>
      <c r="BI79" s="147"/>
      <c r="BJ79" s="147"/>
      <c r="BK79" s="147"/>
      <c r="BL79" s="147"/>
      <c r="BM79" s="147"/>
      <c r="BN79" s="148"/>
      <c r="BO79" s="133">
        <v>0</v>
      </c>
      <c r="BP79" s="133"/>
      <c r="BQ79" s="133"/>
      <c r="BR79" s="133"/>
      <c r="BS79" s="133"/>
      <c r="BT79" s="133"/>
      <c r="BU79" s="133"/>
      <c r="BV79" s="133"/>
      <c r="BW79" s="133"/>
      <c r="BX79" s="133">
        <v>1331400</v>
      </c>
      <c r="BY79" s="133"/>
      <c r="BZ79" s="133"/>
      <c r="CA79" s="133"/>
      <c r="CB79" s="133"/>
      <c r="CC79" s="133"/>
      <c r="CD79" s="133"/>
      <c r="CE79" s="133"/>
      <c r="CF79" s="133"/>
      <c r="CG79" s="134">
        <v>1331400</v>
      </c>
      <c r="CH79" s="134"/>
      <c r="CI79" s="134"/>
      <c r="CJ79" s="134"/>
      <c r="CK79" s="134"/>
      <c r="CL79" s="134"/>
      <c r="CM79" s="134"/>
      <c r="CN79" s="134"/>
      <c r="CO79" s="134"/>
    </row>
    <row r="80" spans="1:93" ht="26.25" customHeight="1" thickTop="1" thickBot="1" x14ac:dyDescent="0.25">
      <c r="A80" s="201" t="s">
        <v>136</v>
      </c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3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34"/>
      <c r="AW80" s="134"/>
      <c r="AX80" s="134"/>
      <c r="AY80" s="134"/>
      <c r="AZ80" s="199"/>
      <c r="BA80" s="111"/>
      <c r="BB80" s="111"/>
      <c r="BC80" s="111"/>
      <c r="BD80" s="111"/>
      <c r="BE80" s="111"/>
      <c r="BF80" s="111"/>
      <c r="BG80" s="200"/>
      <c r="BH80" s="199"/>
      <c r="BI80" s="111"/>
      <c r="BJ80" s="111"/>
      <c r="BK80" s="111"/>
      <c r="BL80" s="111"/>
      <c r="BM80" s="111"/>
      <c r="BN80" s="200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4"/>
      <c r="CH80" s="134"/>
      <c r="CI80" s="134"/>
      <c r="CJ80" s="134"/>
      <c r="CK80" s="134"/>
      <c r="CL80" s="134"/>
      <c r="CM80" s="134"/>
      <c r="CN80" s="134"/>
      <c r="CO80" s="134"/>
    </row>
    <row r="81" spans="1:93" ht="14.25" thickTop="1" thickBot="1" x14ac:dyDescent="0.25">
      <c r="A81" s="204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05"/>
      <c r="AE81" s="205"/>
      <c r="AF81" s="205"/>
      <c r="AG81" s="205"/>
      <c r="AH81" s="205"/>
      <c r="AI81" s="205"/>
      <c r="AJ81" s="205"/>
      <c r="AK81" s="206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34"/>
      <c r="AW81" s="134"/>
      <c r="AX81" s="134"/>
      <c r="AY81" s="134"/>
      <c r="AZ81" s="149"/>
      <c r="BA81" s="150"/>
      <c r="BB81" s="150"/>
      <c r="BC81" s="150"/>
      <c r="BD81" s="150"/>
      <c r="BE81" s="150"/>
      <c r="BF81" s="150"/>
      <c r="BG81" s="151"/>
      <c r="BH81" s="149"/>
      <c r="BI81" s="150"/>
      <c r="BJ81" s="150"/>
      <c r="BK81" s="150"/>
      <c r="BL81" s="150"/>
      <c r="BM81" s="150"/>
      <c r="BN81" s="151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4"/>
      <c r="CH81" s="134"/>
      <c r="CI81" s="134"/>
      <c r="CJ81" s="134"/>
      <c r="CK81" s="134"/>
      <c r="CL81" s="134"/>
      <c r="CM81" s="134"/>
      <c r="CN81" s="134"/>
      <c r="CO81" s="134"/>
    </row>
    <row r="82" spans="1:93" ht="14.25" thickTop="1" thickBot="1" x14ac:dyDescent="0.25">
      <c r="A82" s="142" t="s">
        <v>107</v>
      </c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4"/>
      <c r="AL82" s="145" t="s">
        <v>137</v>
      </c>
      <c r="AM82" s="145"/>
      <c r="AN82" s="145"/>
      <c r="AO82" s="145"/>
      <c r="AP82" s="145" t="s">
        <v>138</v>
      </c>
      <c r="AQ82" s="145"/>
      <c r="AR82" s="145"/>
      <c r="AS82" s="145"/>
      <c r="AT82" s="145"/>
      <c r="AU82" s="145"/>
      <c r="AV82" s="134">
        <v>0</v>
      </c>
      <c r="AW82" s="134"/>
      <c r="AX82" s="134"/>
      <c r="AY82" s="134"/>
      <c r="AZ82" s="146">
        <v>0</v>
      </c>
      <c r="BA82" s="147"/>
      <c r="BB82" s="147"/>
      <c r="BC82" s="147"/>
      <c r="BD82" s="147"/>
      <c r="BE82" s="147"/>
      <c r="BF82" s="147"/>
      <c r="BG82" s="148"/>
      <c r="BH82" s="146">
        <v>0</v>
      </c>
      <c r="BI82" s="147"/>
      <c r="BJ82" s="147"/>
      <c r="BK82" s="147"/>
      <c r="BL82" s="147"/>
      <c r="BM82" s="147"/>
      <c r="BN82" s="148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>
        <v>0</v>
      </c>
      <c r="BY82" s="133"/>
      <c r="BZ82" s="133"/>
      <c r="CA82" s="133"/>
      <c r="CB82" s="133"/>
      <c r="CC82" s="133"/>
      <c r="CD82" s="133"/>
      <c r="CE82" s="133"/>
      <c r="CF82" s="133"/>
      <c r="CG82" s="134">
        <v>0</v>
      </c>
      <c r="CH82" s="134"/>
      <c r="CI82" s="134"/>
      <c r="CJ82" s="134"/>
      <c r="CK82" s="134"/>
      <c r="CL82" s="134"/>
      <c r="CM82" s="134"/>
      <c r="CN82" s="134"/>
      <c r="CO82" s="134"/>
    </row>
    <row r="83" spans="1:93" ht="14.25" thickTop="1" thickBot="1" x14ac:dyDescent="0.25">
      <c r="A83" s="169" t="s">
        <v>139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1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34"/>
      <c r="AW83" s="134"/>
      <c r="AX83" s="134"/>
      <c r="AY83" s="134"/>
      <c r="AZ83" s="199"/>
      <c r="BA83" s="111"/>
      <c r="BB83" s="111"/>
      <c r="BC83" s="111"/>
      <c r="BD83" s="111"/>
      <c r="BE83" s="111"/>
      <c r="BF83" s="111"/>
      <c r="BG83" s="200"/>
      <c r="BH83" s="199"/>
      <c r="BI83" s="111"/>
      <c r="BJ83" s="111"/>
      <c r="BK83" s="111"/>
      <c r="BL83" s="111"/>
      <c r="BM83" s="111"/>
      <c r="BN83" s="200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4"/>
      <c r="CH83" s="134"/>
      <c r="CI83" s="134"/>
      <c r="CJ83" s="134"/>
      <c r="CK83" s="134"/>
      <c r="CL83" s="134"/>
      <c r="CM83" s="134"/>
      <c r="CN83" s="134"/>
      <c r="CO83" s="134"/>
    </row>
    <row r="84" spans="1:93" ht="14.25" thickTop="1" thickBot="1" x14ac:dyDescent="0.25">
      <c r="A84" s="181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3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34"/>
      <c r="AW84" s="134"/>
      <c r="AX84" s="134"/>
      <c r="AY84" s="134"/>
      <c r="AZ84" s="149"/>
      <c r="BA84" s="150"/>
      <c r="BB84" s="150"/>
      <c r="BC84" s="150"/>
      <c r="BD84" s="150"/>
      <c r="BE84" s="150"/>
      <c r="BF84" s="150"/>
      <c r="BG84" s="151"/>
      <c r="BH84" s="149"/>
      <c r="BI84" s="150"/>
      <c r="BJ84" s="150"/>
      <c r="BK84" s="150"/>
      <c r="BL84" s="150"/>
      <c r="BM84" s="150"/>
      <c r="BN84" s="151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4"/>
      <c r="CH84" s="134"/>
      <c r="CI84" s="134"/>
      <c r="CJ84" s="134"/>
      <c r="CK84" s="134"/>
      <c r="CL84" s="134"/>
      <c r="CM84" s="134"/>
      <c r="CN84" s="134"/>
      <c r="CO84" s="134"/>
    </row>
    <row r="85" spans="1:93" ht="25.5" customHeight="1" thickTop="1" thickBot="1" x14ac:dyDescent="0.25">
      <c r="A85" s="156" t="s">
        <v>140</v>
      </c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8"/>
      <c r="AL85" s="145"/>
      <c r="AM85" s="145"/>
      <c r="AN85" s="145"/>
      <c r="AO85" s="145"/>
      <c r="AP85" s="145" t="s">
        <v>141</v>
      </c>
      <c r="AQ85" s="145"/>
      <c r="AR85" s="145"/>
      <c r="AS85" s="145"/>
      <c r="AT85" s="145"/>
      <c r="AU85" s="145"/>
      <c r="AV85" s="134">
        <v>1331400</v>
      </c>
      <c r="AW85" s="134"/>
      <c r="AX85" s="134"/>
      <c r="AY85" s="134"/>
      <c r="AZ85" s="152">
        <v>465990</v>
      </c>
      <c r="BA85" s="153"/>
      <c r="BB85" s="153"/>
      <c r="BC85" s="153"/>
      <c r="BD85" s="153"/>
      <c r="BE85" s="153"/>
      <c r="BF85" s="153"/>
      <c r="BG85" s="154"/>
      <c r="BH85" s="152">
        <v>865410</v>
      </c>
      <c r="BI85" s="153"/>
      <c r="BJ85" s="153"/>
      <c r="BK85" s="153"/>
      <c r="BL85" s="153"/>
      <c r="BM85" s="153"/>
      <c r="BN85" s="154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>
        <v>1331400</v>
      </c>
      <c r="BY85" s="133"/>
      <c r="BZ85" s="133"/>
      <c r="CA85" s="133"/>
      <c r="CB85" s="133"/>
      <c r="CC85" s="133"/>
      <c r="CD85" s="133"/>
      <c r="CE85" s="133"/>
      <c r="CF85" s="133"/>
      <c r="CG85" s="155">
        <v>1331400</v>
      </c>
      <c r="CH85" s="155"/>
      <c r="CI85" s="155"/>
      <c r="CJ85" s="155"/>
      <c r="CK85" s="155"/>
      <c r="CL85" s="155"/>
      <c r="CM85" s="155"/>
      <c r="CN85" s="155"/>
      <c r="CO85" s="155"/>
    </row>
    <row r="86" spans="1:93" ht="16.5" customHeight="1" thickTop="1" thickBot="1" x14ac:dyDescent="0.25">
      <c r="A86" s="201" t="s">
        <v>142</v>
      </c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3"/>
      <c r="AL86" s="145" t="s">
        <v>143</v>
      </c>
      <c r="AM86" s="145"/>
      <c r="AN86" s="145"/>
      <c r="AO86" s="145"/>
      <c r="AP86" s="145" t="s">
        <v>144</v>
      </c>
      <c r="AQ86" s="145"/>
      <c r="AR86" s="145"/>
      <c r="AS86" s="145"/>
      <c r="AT86" s="145"/>
      <c r="AU86" s="145"/>
      <c r="AV86" s="134">
        <v>0</v>
      </c>
      <c r="AW86" s="134"/>
      <c r="AX86" s="134"/>
      <c r="AY86" s="134"/>
      <c r="AZ86" s="146">
        <v>0</v>
      </c>
      <c r="BA86" s="147"/>
      <c r="BB86" s="147"/>
      <c r="BC86" s="147"/>
      <c r="BD86" s="147"/>
      <c r="BE86" s="147"/>
      <c r="BF86" s="147"/>
      <c r="BG86" s="148"/>
      <c r="BH86" s="146">
        <v>0</v>
      </c>
      <c r="BI86" s="147"/>
      <c r="BJ86" s="147"/>
      <c r="BK86" s="147"/>
      <c r="BL86" s="147"/>
      <c r="BM86" s="147"/>
      <c r="BN86" s="148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>
        <v>0</v>
      </c>
      <c r="BY86" s="133"/>
      <c r="BZ86" s="133"/>
      <c r="CA86" s="133"/>
      <c r="CB86" s="133"/>
      <c r="CC86" s="133"/>
      <c r="CD86" s="133"/>
      <c r="CE86" s="133"/>
      <c r="CF86" s="133"/>
      <c r="CG86" s="134">
        <v>0</v>
      </c>
      <c r="CH86" s="134"/>
      <c r="CI86" s="134"/>
      <c r="CJ86" s="134"/>
      <c r="CK86" s="134"/>
      <c r="CL86" s="134"/>
      <c r="CM86" s="134"/>
      <c r="CN86" s="134"/>
      <c r="CO86" s="134"/>
    </row>
    <row r="87" spans="1:93" ht="14.25" thickTop="1" thickBot="1" x14ac:dyDescent="0.25">
      <c r="A87" s="204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  <c r="AI87" s="205"/>
      <c r="AJ87" s="205"/>
      <c r="AK87" s="206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34"/>
      <c r="AW87" s="134"/>
      <c r="AX87" s="134"/>
      <c r="AY87" s="134"/>
      <c r="AZ87" s="149"/>
      <c r="BA87" s="150"/>
      <c r="BB87" s="150"/>
      <c r="BC87" s="150"/>
      <c r="BD87" s="150"/>
      <c r="BE87" s="150"/>
      <c r="BF87" s="150"/>
      <c r="BG87" s="151"/>
      <c r="BH87" s="149"/>
      <c r="BI87" s="150"/>
      <c r="BJ87" s="150"/>
      <c r="BK87" s="150"/>
      <c r="BL87" s="150"/>
      <c r="BM87" s="150"/>
      <c r="BN87" s="151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4"/>
      <c r="CH87" s="134"/>
      <c r="CI87" s="134"/>
      <c r="CJ87" s="134"/>
      <c r="CK87" s="134"/>
      <c r="CL87" s="134"/>
      <c r="CM87" s="134"/>
      <c r="CN87" s="134"/>
      <c r="CO87" s="134"/>
    </row>
    <row r="88" spans="1:93" ht="14.25" thickTop="1" thickBot="1" x14ac:dyDescent="0.25">
      <c r="A88" s="169" t="s">
        <v>145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1"/>
      <c r="AL88" s="145" t="s">
        <v>146</v>
      </c>
      <c r="AM88" s="145"/>
      <c r="AN88" s="145"/>
      <c r="AO88" s="145"/>
      <c r="AP88" s="145" t="s">
        <v>147</v>
      </c>
      <c r="AQ88" s="145"/>
      <c r="AR88" s="145"/>
      <c r="AS88" s="145"/>
      <c r="AT88" s="145"/>
      <c r="AU88" s="145"/>
      <c r="AV88" s="134">
        <v>0</v>
      </c>
      <c r="AW88" s="134"/>
      <c r="AX88" s="134"/>
      <c r="AY88" s="134"/>
      <c r="AZ88" s="146">
        <v>0</v>
      </c>
      <c r="BA88" s="147"/>
      <c r="BB88" s="147"/>
      <c r="BC88" s="147"/>
      <c r="BD88" s="147"/>
      <c r="BE88" s="147"/>
      <c r="BF88" s="147"/>
      <c r="BG88" s="148"/>
      <c r="BH88" s="146">
        <v>0</v>
      </c>
      <c r="BI88" s="147"/>
      <c r="BJ88" s="147"/>
      <c r="BK88" s="147"/>
      <c r="BL88" s="147"/>
      <c r="BM88" s="147"/>
      <c r="BN88" s="148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>
        <v>0</v>
      </c>
      <c r="BY88" s="133"/>
      <c r="BZ88" s="133"/>
      <c r="CA88" s="133"/>
      <c r="CB88" s="133"/>
      <c r="CC88" s="133"/>
      <c r="CD88" s="133"/>
      <c r="CE88" s="133"/>
      <c r="CF88" s="133"/>
      <c r="CG88" s="134">
        <v>0</v>
      </c>
      <c r="CH88" s="134"/>
      <c r="CI88" s="134"/>
      <c r="CJ88" s="134"/>
      <c r="CK88" s="134"/>
      <c r="CL88" s="134"/>
      <c r="CM88" s="134"/>
      <c r="CN88" s="134"/>
      <c r="CO88" s="134"/>
    </row>
    <row r="89" spans="1:93" ht="14.25" thickTop="1" thickBot="1" x14ac:dyDescent="0.25">
      <c r="A89" s="172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4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34"/>
      <c r="AW89" s="134"/>
      <c r="AX89" s="134"/>
      <c r="AY89" s="134"/>
      <c r="AZ89" s="199"/>
      <c r="BA89" s="111"/>
      <c r="BB89" s="111"/>
      <c r="BC89" s="111"/>
      <c r="BD89" s="111"/>
      <c r="BE89" s="111"/>
      <c r="BF89" s="111"/>
      <c r="BG89" s="200"/>
      <c r="BH89" s="199"/>
      <c r="BI89" s="111"/>
      <c r="BJ89" s="111"/>
      <c r="BK89" s="111"/>
      <c r="BL89" s="111"/>
      <c r="BM89" s="111"/>
      <c r="BN89" s="200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4"/>
      <c r="CH89" s="134"/>
      <c r="CI89" s="134"/>
      <c r="CJ89" s="134"/>
      <c r="CK89" s="134"/>
      <c r="CL89" s="134"/>
      <c r="CM89" s="134"/>
      <c r="CN89" s="134"/>
      <c r="CO89" s="134"/>
    </row>
    <row r="90" spans="1:93" ht="30" customHeight="1" thickTop="1" thickBot="1" x14ac:dyDescent="0.25">
      <c r="A90" s="181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3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34"/>
      <c r="AW90" s="134"/>
      <c r="AX90" s="134"/>
      <c r="AY90" s="134"/>
      <c r="AZ90" s="149"/>
      <c r="BA90" s="150"/>
      <c r="BB90" s="150"/>
      <c r="BC90" s="150"/>
      <c r="BD90" s="150"/>
      <c r="BE90" s="150"/>
      <c r="BF90" s="150"/>
      <c r="BG90" s="151"/>
      <c r="BH90" s="149"/>
      <c r="BI90" s="150"/>
      <c r="BJ90" s="150"/>
      <c r="BK90" s="150"/>
      <c r="BL90" s="150"/>
      <c r="BM90" s="150"/>
      <c r="BN90" s="151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4"/>
      <c r="CH90" s="134"/>
      <c r="CI90" s="134"/>
      <c r="CJ90" s="134"/>
      <c r="CK90" s="134"/>
      <c r="CL90" s="134"/>
      <c r="CM90" s="134"/>
      <c r="CN90" s="134"/>
      <c r="CO90" s="134"/>
    </row>
    <row r="91" spans="1:93" ht="14.25" thickTop="1" thickBot="1" x14ac:dyDescent="0.25">
      <c r="A91" s="193" t="s">
        <v>148</v>
      </c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5"/>
      <c r="AL91" s="145" t="s">
        <v>149</v>
      </c>
      <c r="AM91" s="145"/>
      <c r="AN91" s="145"/>
      <c r="AO91" s="145"/>
      <c r="AP91" s="145" t="s">
        <v>150</v>
      </c>
      <c r="AQ91" s="145"/>
      <c r="AR91" s="145"/>
      <c r="AS91" s="145"/>
      <c r="AT91" s="145"/>
      <c r="AU91" s="145"/>
      <c r="AV91" s="134">
        <v>86004</v>
      </c>
      <c r="AW91" s="134"/>
      <c r="AX91" s="134"/>
      <c r="AY91" s="134"/>
      <c r="AZ91" s="146">
        <v>86004</v>
      </c>
      <c r="BA91" s="147"/>
      <c r="BB91" s="147"/>
      <c r="BC91" s="147"/>
      <c r="BD91" s="147"/>
      <c r="BE91" s="147"/>
      <c r="BF91" s="147"/>
      <c r="BG91" s="148"/>
      <c r="BH91" s="146">
        <v>0</v>
      </c>
      <c r="BI91" s="147"/>
      <c r="BJ91" s="147"/>
      <c r="BK91" s="147"/>
      <c r="BL91" s="147"/>
      <c r="BM91" s="147"/>
      <c r="BN91" s="148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>
        <v>86004</v>
      </c>
      <c r="BY91" s="133"/>
      <c r="BZ91" s="133"/>
      <c r="CA91" s="133"/>
      <c r="CB91" s="133"/>
      <c r="CC91" s="133"/>
      <c r="CD91" s="133"/>
      <c r="CE91" s="133"/>
      <c r="CF91" s="133"/>
      <c r="CG91" s="134">
        <v>86004</v>
      </c>
      <c r="CH91" s="134"/>
      <c r="CI91" s="134"/>
      <c r="CJ91" s="134"/>
      <c r="CK91" s="134"/>
      <c r="CL91" s="134"/>
      <c r="CM91" s="134"/>
      <c r="CN91" s="134"/>
      <c r="CO91" s="134"/>
    </row>
    <row r="92" spans="1:93" ht="14.25" thickTop="1" thickBot="1" x14ac:dyDescent="0.25">
      <c r="A92" s="196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8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34"/>
      <c r="AW92" s="134"/>
      <c r="AX92" s="134"/>
      <c r="AY92" s="134"/>
      <c r="AZ92" s="149"/>
      <c r="BA92" s="150"/>
      <c r="BB92" s="150"/>
      <c r="BC92" s="150"/>
      <c r="BD92" s="150"/>
      <c r="BE92" s="150"/>
      <c r="BF92" s="150"/>
      <c r="BG92" s="151"/>
      <c r="BH92" s="149"/>
      <c r="BI92" s="150"/>
      <c r="BJ92" s="150"/>
      <c r="BK92" s="150"/>
      <c r="BL92" s="150"/>
      <c r="BM92" s="150"/>
      <c r="BN92" s="151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4"/>
      <c r="CH92" s="134"/>
      <c r="CI92" s="134"/>
      <c r="CJ92" s="134"/>
      <c r="CK92" s="134"/>
      <c r="CL92" s="134"/>
      <c r="CM92" s="134"/>
      <c r="CN92" s="134"/>
      <c r="CO92" s="134"/>
    </row>
    <row r="93" spans="1:93" ht="13.5" customHeight="1" thickTop="1" thickBot="1" x14ac:dyDescent="0.25">
      <c r="A93" s="142" t="s">
        <v>151</v>
      </c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4"/>
      <c r="AL93" s="145" t="s">
        <v>152</v>
      </c>
      <c r="AM93" s="145"/>
      <c r="AN93" s="145"/>
      <c r="AO93" s="145"/>
      <c r="AP93" s="145" t="s">
        <v>153</v>
      </c>
      <c r="AQ93" s="145"/>
      <c r="AR93" s="145"/>
      <c r="AS93" s="145"/>
      <c r="AT93" s="145"/>
      <c r="AU93" s="145"/>
      <c r="AV93" s="134">
        <v>316271</v>
      </c>
      <c r="AW93" s="134"/>
      <c r="AX93" s="134"/>
      <c r="AY93" s="134"/>
      <c r="AZ93" s="152">
        <v>312988</v>
      </c>
      <c r="BA93" s="153"/>
      <c r="BB93" s="153"/>
      <c r="BC93" s="153"/>
      <c r="BD93" s="153"/>
      <c r="BE93" s="153"/>
      <c r="BF93" s="153"/>
      <c r="BG93" s="154"/>
      <c r="BH93" s="152">
        <v>0</v>
      </c>
      <c r="BI93" s="153"/>
      <c r="BJ93" s="153"/>
      <c r="BK93" s="153"/>
      <c r="BL93" s="153"/>
      <c r="BM93" s="153"/>
      <c r="BN93" s="154"/>
      <c r="BO93" s="133">
        <v>3283</v>
      </c>
      <c r="BP93" s="133"/>
      <c r="BQ93" s="133"/>
      <c r="BR93" s="133"/>
      <c r="BS93" s="133"/>
      <c r="BT93" s="133"/>
      <c r="BU93" s="133"/>
      <c r="BV93" s="133"/>
      <c r="BW93" s="133"/>
      <c r="BX93" s="133">
        <v>316271</v>
      </c>
      <c r="BY93" s="133"/>
      <c r="BZ93" s="133"/>
      <c r="CA93" s="133"/>
      <c r="CB93" s="133"/>
      <c r="CC93" s="133"/>
      <c r="CD93" s="133"/>
      <c r="CE93" s="133"/>
      <c r="CF93" s="133"/>
      <c r="CG93" s="134">
        <v>316271</v>
      </c>
      <c r="CH93" s="134"/>
      <c r="CI93" s="134"/>
      <c r="CJ93" s="134"/>
      <c r="CK93" s="134"/>
      <c r="CL93" s="134"/>
      <c r="CM93" s="134"/>
      <c r="CN93" s="134"/>
      <c r="CO93" s="134"/>
    </row>
    <row r="94" spans="1:93" ht="14.25" thickTop="1" thickBot="1" x14ac:dyDescent="0.25">
      <c r="A94" s="142" t="s">
        <v>107</v>
      </c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4"/>
      <c r="AL94" s="145" t="s">
        <v>154</v>
      </c>
      <c r="AM94" s="145"/>
      <c r="AN94" s="145"/>
      <c r="AO94" s="145"/>
      <c r="AP94" s="145" t="s">
        <v>155</v>
      </c>
      <c r="AQ94" s="145"/>
      <c r="AR94" s="145"/>
      <c r="AS94" s="145"/>
      <c r="AT94" s="145"/>
      <c r="AU94" s="145"/>
      <c r="AV94" s="134">
        <v>315001</v>
      </c>
      <c r="AW94" s="134"/>
      <c r="AX94" s="134"/>
      <c r="AY94" s="134"/>
      <c r="AZ94" s="146">
        <v>311718</v>
      </c>
      <c r="BA94" s="147"/>
      <c r="BB94" s="147"/>
      <c r="BC94" s="147"/>
      <c r="BD94" s="147"/>
      <c r="BE94" s="147"/>
      <c r="BF94" s="147"/>
      <c r="BG94" s="148"/>
      <c r="BH94" s="146"/>
      <c r="BI94" s="147"/>
      <c r="BJ94" s="147"/>
      <c r="BK94" s="147"/>
      <c r="BL94" s="147"/>
      <c r="BM94" s="147"/>
      <c r="BN94" s="148"/>
      <c r="BO94" s="133">
        <v>3283</v>
      </c>
      <c r="BP94" s="133"/>
      <c r="BQ94" s="133"/>
      <c r="BR94" s="133"/>
      <c r="BS94" s="133"/>
      <c r="BT94" s="133"/>
      <c r="BU94" s="133"/>
      <c r="BV94" s="133"/>
      <c r="BW94" s="133"/>
      <c r="BX94" s="133">
        <v>315001</v>
      </c>
      <c r="BY94" s="133"/>
      <c r="BZ94" s="133"/>
      <c r="CA94" s="133"/>
      <c r="CB94" s="133"/>
      <c r="CC94" s="133"/>
      <c r="CD94" s="133"/>
      <c r="CE94" s="133"/>
      <c r="CF94" s="133"/>
      <c r="CG94" s="134">
        <v>315001</v>
      </c>
      <c r="CH94" s="134"/>
      <c r="CI94" s="134"/>
      <c r="CJ94" s="134"/>
      <c r="CK94" s="134"/>
      <c r="CL94" s="134"/>
      <c r="CM94" s="134"/>
      <c r="CN94" s="134"/>
      <c r="CO94" s="134"/>
    </row>
    <row r="95" spans="1:93" ht="14.25" thickTop="1" thickBot="1" x14ac:dyDescent="0.25">
      <c r="A95" s="135" t="s">
        <v>156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7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34"/>
      <c r="AW95" s="134"/>
      <c r="AX95" s="134"/>
      <c r="AY95" s="134"/>
      <c r="AZ95" s="149"/>
      <c r="BA95" s="150"/>
      <c r="BB95" s="150"/>
      <c r="BC95" s="150"/>
      <c r="BD95" s="150"/>
      <c r="BE95" s="150"/>
      <c r="BF95" s="150"/>
      <c r="BG95" s="151"/>
      <c r="BH95" s="149"/>
      <c r="BI95" s="150"/>
      <c r="BJ95" s="150"/>
      <c r="BK95" s="150"/>
      <c r="BL95" s="150"/>
      <c r="BM95" s="150"/>
      <c r="BN95" s="151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133"/>
      <c r="CB95" s="133"/>
      <c r="CC95" s="133"/>
      <c r="CD95" s="133"/>
      <c r="CE95" s="133"/>
      <c r="CF95" s="133"/>
      <c r="CG95" s="134"/>
      <c r="CH95" s="134"/>
      <c r="CI95" s="134"/>
      <c r="CJ95" s="134"/>
      <c r="CK95" s="134"/>
      <c r="CL95" s="134"/>
      <c r="CM95" s="134"/>
      <c r="CN95" s="134"/>
      <c r="CO95" s="134"/>
    </row>
    <row r="96" spans="1:93" ht="24.75" customHeight="1" thickTop="1" thickBot="1" x14ac:dyDescent="0.25">
      <c r="A96" s="169" t="s">
        <v>157</v>
      </c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1"/>
      <c r="AL96" s="145" t="s">
        <v>158</v>
      </c>
      <c r="AM96" s="145"/>
      <c r="AN96" s="145"/>
      <c r="AO96" s="145"/>
      <c r="AP96" s="145" t="s">
        <v>159</v>
      </c>
      <c r="AQ96" s="145"/>
      <c r="AR96" s="145"/>
      <c r="AS96" s="145"/>
      <c r="AT96" s="145"/>
      <c r="AU96" s="145"/>
      <c r="AV96" s="134">
        <v>1270</v>
      </c>
      <c r="AW96" s="134"/>
      <c r="AX96" s="134"/>
      <c r="AY96" s="134"/>
      <c r="AZ96" s="146">
        <v>1270</v>
      </c>
      <c r="BA96" s="147"/>
      <c r="BB96" s="147"/>
      <c r="BC96" s="147"/>
      <c r="BD96" s="147"/>
      <c r="BE96" s="147"/>
      <c r="BF96" s="147"/>
      <c r="BG96" s="148"/>
      <c r="BH96" s="146"/>
      <c r="BI96" s="147"/>
      <c r="BJ96" s="147"/>
      <c r="BK96" s="147"/>
      <c r="BL96" s="147"/>
      <c r="BM96" s="147"/>
      <c r="BN96" s="148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>
        <v>1270</v>
      </c>
      <c r="BY96" s="133"/>
      <c r="BZ96" s="133"/>
      <c r="CA96" s="133"/>
      <c r="CB96" s="133"/>
      <c r="CC96" s="133"/>
      <c r="CD96" s="133"/>
      <c r="CE96" s="133"/>
      <c r="CF96" s="133"/>
      <c r="CG96" s="134">
        <v>1270</v>
      </c>
      <c r="CH96" s="134"/>
      <c r="CI96" s="134"/>
      <c r="CJ96" s="134"/>
      <c r="CK96" s="134"/>
      <c r="CL96" s="134"/>
      <c r="CM96" s="134"/>
      <c r="CN96" s="134"/>
      <c r="CO96" s="134"/>
    </row>
    <row r="97" spans="1:93" ht="14.25" thickTop="1" thickBot="1" x14ac:dyDescent="0.25">
      <c r="A97" s="181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3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34"/>
      <c r="AW97" s="134"/>
      <c r="AX97" s="134"/>
      <c r="AY97" s="134"/>
      <c r="AZ97" s="149"/>
      <c r="BA97" s="150"/>
      <c r="BB97" s="150"/>
      <c r="BC97" s="150"/>
      <c r="BD97" s="150"/>
      <c r="BE97" s="150"/>
      <c r="BF97" s="150"/>
      <c r="BG97" s="151"/>
      <c r="BH97" s="149"/>
      <c r="BI97" s="150"/>
      <c r="BJ97" s="150"/>
      <c r="BK97" s="150"/>
      <c r="BL97" s="150"/>
      <c r="BM97" s="150"/>
      <c r="BN97" s="151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4"/>
      <c r="CH97" s="134"/>
      <c r="CI97" s="134"/>
      <c r="CJ97" s="134"/>
      <c r="CK97" s="134"/>
      <c r="CL97" s="134"/>
      <c r="CM97" s="134"/>
      <c r="CN97" s="134"/>
      <c r="CO97" s="134"/>
    </row>
    <row r="98" spans="1:93" ht="24.75" customHeight="1" thickTop="1" thickBot="1" x14ac:dyDescent="0.25">
      <c r="A98" s="156" t="s">
        <v>160</v>
      </c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8"/>
      <c r="AL98" s="145" t="s">
        <v>161</v>
      </c>
      <c r="AM98" s="145"/>
      <c r="AN98" s="145"/>
      <c r="AO98" s="145"/>
      <c r="AP98" s="145" t="s">
        <v>162</v>
      </c>
      <c r="AQ98" s="145"/>
      <c r="AR98" s="145"/>
      <c r="AS98" s="145"/>
      <c r="AT98" s="145"/>
      <c r="AU98" s="145"/>
      <c r="AV98" s="134"/>
      <c r="AW98" s="134"/>
      <c r="AX98" s="134"/>
      <c r="AY98" s="134"/>
      <c r="AZ98" s="152"/>
      <c r="BA98" s="153"/>
      <c r="BB98" s="153"/>
      <c r="BC98" s="153"/>
      <c r="BD98" s="153"/>
      <c r="BE98" s="153"/>
      <c r="BF98" s="153"/>
      <c r="BG98" s="154"/>
      <c r="BH98" s="152"/>
      <c r="BI98" s="153"/>
      <c r="BJ98" s="153"/>
      <c r="BK98" s="153"/>
      <c r="BL98" s="153"/>
      <c r="BM98" s="153"/>
      <c r="BN98" s="154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>
        <v>0</v>
      </c>
      <c r="BY98" s="133"/>
      <c r="BZ98" s="133"/>
      <c r="CA98" s="133"/>
      <c r="CB98" s="133"/>
      <c r="CC98" s="133"/>
      <c r="CD98" s="133"/>
      <c r="CE98" s="133"/>
      <c r="CF98" s="133"/>
      <c r="CG98" s="134">
        <v>0</v>
      </c>
      <c r="CH98" s="134"/>
      <c r="CI98" s="134"/>
      <c r="CJ98" s="134"/>
      <c r="CK98" s="134"/>
      <c r="CL98" s="134"/>
      <c r="CM98" s="134"/>
      <c r="CN98" s="134"/>
      <c r="CO98" s="134"/>
    </row>
    <row r="99" spans="1:93" ht="25.5" customHeight="1" thickTop="1" thickBot="1" x14ac:dyDescent="0.25">
      <c r="A99" s="190" t="s">
        <v>163</v>
      </c>
      <c r="B99" s="191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145" t="s">
        <v>164</v>
      </c>
      <c r="AM99" s="145"/>
      <c r="AN99" s="145"/>
      <c r="AO99" s="145"/>
      <c r="AP99" s="145" t="s">
        <v>56</v>
      </c>
      <c r="AQ99" s="145"/>
      <c r="AR99" s="145"/>
      <c r="AS99" s="145"/>
      <c r="AT99" s="145"/>
      <c r="AU99" s="145"/>
      <c r="AV99" s="134">
        <v>0</v>
      </c>
      <c r="AW99" s="134"/>
      <c r="AX99" s="134"/>
      <c r="AY99" s="134"/>
      <c r="AZ99" s="152">
        <v>0</v>
      </c>
      <c r="BA99" s="153"/>
      <c r="BB99" s="153"/>
      <c r="BC99" s="153"/>
      <c r="BD99" s="153"/>
      <c r="BE99" s="153"/>
      <c r="BF99" s="153"/>
      <c r="BG99" s="154"/>
      <c r="BH99" s="152">
        <v>0</v>
      </c>
      <c r="BI99" s="153"/>
      <c r="BJ99" s="153"/>
      <c r="BK99" s="153"/>
      <c r="BL99" s="153"/>
      <c r="BM99" s="153"/>
      <c r="BN99" s="154"/>
      <c r="BO99" s="133">
        <v>0</v>
      </c>
      <c r="BP99" s="133"/>
      <c r="BQ99" s="133"/>
      <c r="BR99" s="133"/>
      <c r="BS99" s="133"/>
      <c r="BT99" s="133"/>
      <c r="BU99" s="133"/>
      <c r="BV99" s="133"/>
      <c r="BW99" s="133"/>
      <c r="BX99" s="133">
        <v>0</v>
      </c>
      <c r="BY99" s="133"/>
      <c r="BZ99" s="133"/>
      <c r="CA99" s="133"/>
      <c r="CB99" s="133"/>
      <c r="CC99" s="133"/>
      <c r="CD99" s="133"/>
      <c r="CE99" s="133"/>
      <c r="CF99" s="133"/>
      <c r="CG99" s="134">
        <v>0</v>
      </c>
      <c r="CH99" s="134"/>
      <c r="CI99" s="134"/>
      <c r="CJ99" s="134"/>
      <c r="CK99" s="134"/>
      <c r="CL99" s="134"/>
      <c r="CM99" s="134"/>
      <c r="CN99" s="134"/>
      <c r="CO99" s="134"/>
    </row>
    <row r="100" spans="1:93" ht="14.25" thickTop="1" thickBot="1" x14ac:dyDescent="0.25">
      <c r="A100" s="142" t="s">
        <v>107</v>
      </c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4"/>
      <c r="AL100" s="145" t="s">
        <v>165</v>
      </c>
      <c r="AM100" s="145"/>
      <c r="AN100" s="145"/>
      <c r="AO100" s="145"/>
      <c r="AP100" s="145" t="s">
        <v>166</v>
      </c>
      <c r="AQ100" s="145"/>
      <c r="AR100" s="145"/>
      <c r="AS100" s="145"/>
      <c r="AT100" s="145"/>
      <c r="AU100" s="145"/>
      <c r="AV100" s="134"/>
      <c r="AW100" s="134"/>
      <c r="AX100" s="134"/>
      <c r="AY100" s="134"/>
      <c r="AZ100" s="146"/>
      <c r="BA100" s="147"/>
      <c r="BB100" s="147"/>
      <c r="BC100" s="147"/>
      <c r="BD100" s="147"/>
      <c r="BE100" s="147"/>
      <c r="BF100" s="147"/>
      <c r="BG100" s="148"/>
      <c r="BH100" s="146"/>
      <c r="BI100" s="147"/>
      <c r="BJ100" s="147"/>
      <c r="BK100" s="147"/>
      <c r="BL100" s="147"/>
      <c r="BM100" s="147"/>
      <c r="BN100" s="148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>
        <v>0</v>
      </c>
      <c r="BY100" s="133"/>
      <c r="BZ100" s="133"/>
      <c r="CA100" s="133"/>
      <c r="CB100" s="133"/>
      <c r="CC100" s="133"/>
      <c r="CD100" s="133"/>
      <c r="CE100" s="133"/>
      <c r="CF100" s="133"/>
      <c r="CG100" s="134">
        <v>0</v>
      </c>
      <c r="CH100" s="134"/>
      <c r="CI100" s="134"/>
      <c r="CJ100" s="134"/>
      <c r="CK100" s="134"/>
      <c r="CL100" s="134"/>
      <c r="CM100" s="134"/>
      <c r="CN100" s="134"/>
      <c r="CO100" s="134"/>
    </row>
    <row r="101" spans="1:93" ht="14.25" customHeight="1" thickTop="1" thickBot="1" x14ac:dyDescent="0.25">
      <c r="A101" s="156" t="s">
        <v>167</v>
      </c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34"/>
      <c r="AW101" s="134"/>
      <c r="AX101" s="134"/>
      <c r="AY101" s="134"/>
      <c r="AZ101" s="149"/>
      <c r="BA101" s="150"/>
      <c r="BB101" s="150"/>
      <c r="BC101" s="150"/>
      <c r="BD101" s="150"/>
      <c r="BE101" s="150"/>
      <c r="BF101" s="150"/>
      <c r="BG101" s="151"/>
      <c r="BH101" s="149"/>
      <c r="BI101" s="150"/>
      <c r="BJ101" s="150"/>
      <c r="BK101" s="150"/>
      <c r="BL101" s="150"/>
      <c r="BM101" s="150"/>
      <c r="BN101" s="151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4"/>
      <c r="CH101" s="134"/>
      <c r="CI101" s="134"/>
      <c r="CJ101" s="134"/>
      <c r="CK101" s="134"/>
      <c r="CL101" s="134"/>
      <c r="CM101" s="134"/>
      <c r="CN101" s="134"/>
      <c r="CO101" s="134"/>
    </row>
    <row r="102" spans="1:93" ht="13.5" customHeight="1" thickTop="1" thickBot="1" x14ac:dyDescent="0.25">
      <c r="A102" s="156" t="s">
        <v>168</v>
      </c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145" t="s">
        <v>169</v>
      </c>
      <c r="AM102" s="145"/>
      <c r="AN102" s="145"/>
      <c r="AO102" s="145"/>
      <c r="AP102" s="145" t="s">
        <v>170</v>
      </c>
      <c r="AQ102" s="145"/>
      <c r="AR102" s="145"/>
      <c r="AS102" s="145"/>
      <c r="AT102" s="145"/>
      <c r="AU102" s="145"/>
      <c r="AV102" s="134"/>
      <c r="AW102" s="134"/>
      <c r="AX102" s="134"/>
      <c r="AY102" s="134"/>
      <c r="AZ102" s="152"/>
      <c r="BA102" s="153"/>
      <c r="BB102" s="153"/>
      <c r="BC102" s="153"/>
      <c r="BD102" s="153"/>
      <c r="BE102" s="153"/>
      <c r="BF102" s="153"/>
      <c r="BG102" s="154"/>
      <c r="BH102" s="152"/>
      <c r="BI102" s="153"/>
      <c r="BJ102" s="153"/>
      <c r="BK102" s="153"/>
      <c r="BL102" s="153"/>
      <c r="BM102" s="153"/>
      <c r="BN102" s="154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>
        <v>0</v>
      </c>
      <c r="BY102" s="133"/>
      <c r="BZ102" s="133"/>
      <c r="CA102" s="133"/>
      <c r="CB102" s="133"/>
      <c r="CC102" s="133"/>
      <c r="CD102" s="133"/>
      <c r="CE102" s="133"/>
      <c r="CF102" s="133"/>
      <c r="CG102" s="134">
        <v>0</v>
      </c>
      <c r="CH102" s="134"/>
      <c r="CI102" s="134"/>
      <c r="CJ102" s="134"/>
      <c r="CK102" s="134"/>
      <c r="CL102" s="134"/>
      <c r="CM102" s="134"/>
      <c r="CN102" s="134"/>
      <c r="CO102" s="134"/>
    </row>
    <row r="103" spans="1:93" ht="15" customHeight="1" thickTop="1" x14ac:dyDescent="0.2">
      <c r="A103" s="169" t="s">
        <v>171</v>
      </c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1"/>
      <c r="AL103" s="175" t="s">
        <v>172</v>
      </c>
      <c r="AM103" s="176"/>
      <c r="AN103" s="176"/>
      <c r="AO103" s="177"/>
      <c r="AP103" s="175" t="s">
        <v>173</v>
      </c>
      <c r="AQ103" s="176"/>
      <c r="AR103" s="176"/>
      <c r="AS103" s="176"/>
      <c r="AT103" s="176"/>
      <c r="AU103" s="177"/>
      <c r="AV103" s="146"/>
      <c r="AW103" s="147"/>
      <c r="AX103" s="147"/>
      <c r="AY103" s="148"/>
      <c r="AZ103" s="146"/>
      <c r="BA103" s="147"/>
      <c r="BB103" s="147"/>
      <c r="BC103" s="147"/>
      <c r="BD103" s="147"/>
      <c r="BE103" s="147"/>
      <c r="BF103" s="147"/>
      <c r="BG103" s="148"/>
      <c r="BH103" s="146"/>
      <c r="BI103" s="147"/>
      <c r="BJ103" s="147"/>
      <c r="BK103" s="147"/>
      <c r="BL103" s="147"/>
      <c r="BM103" s="147"/>
      <c r="BN103" s="148"/>
      <c r="BO103" s="178"/>
      <c r="BP103" s="179"/>
      <c r="BQ103" s="179"/>
      <c r="BR103" s="179"/>
      <c r="BS103" s="179"/>
      <c r="BT103" s="179"/>
      <c r="BU103" s="179"/>
      <c r="BV103" s="179"/>
      <c r="BW103" s="180"/>
      <c r="BX103" s="178">
        <v>0</v>
      </c>
      <c r="BY103" s="179"/>
      <c r="BZ103" s="179"/>
      <c r="CA103" s="179"/>
      <c r="CB103" s="179"/>
      <c r="CC103" s="179"/>
      <c r="CD103" s="179"/>
      <c r="CE103" s="179"/>
      <c r="CF103" s="180"/>
      <c r="CG103" s="146">
        <v>0</v>
      </c>
      <c r="CH103" s="147"/>
      <c r="CI103" s="147"/>
      <c r="CJ103" s="147"/>
      <c r="CK103" s="147"/>
      <c r="CL103" s="147"/>
      <c r="CM103" s="147"/>
      <c r="CN103" s="147"/>
      <c r="CO103" s="148"/>
    </row>
    <row r="104" spans="1:93" ht="13.5" thickBot="1" x14ac:dyDescent="0.25">
      <c r="A104" s="181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3"/>
      <c r="AL104" s="184"/>
      <c r="AM104" s="185"/>
      <c r="AN104" s="185"/>
      <c r="AO104" s="186"/>
      <c r="AP104" s="184"/>
      <c r="AQ104" s="185"/>
      <c r="AR104" s="185"/>
      <c r="AS104" s="185"/>
      <c r="AT104" s="185"/>
      <c r="AU104" s="186"/>
      <c r="AV104" s="149"/>
      <c r="AW104" s="150"/>
      <c r="AX104" s="150"/>
      <c r="AY104" s="151"/>
      <c r="AZ104" s="149"/>
      <c r="BA104" s="150"/>
      <c r="BB104" s="150"/>
      <c r="BC104" s="150"/>
      <c r="BD104" s="150"/>
      <c r="BE104" s="150"/>
      <c r="BF104" s="150"/>
      <c r="BG104" s="151"/>
      <c r="BH104" s="149"/>
      <c r="BI104" s="150"/>
      <c r="BJ104" s="150"/>
      <c r="BK104" s="150"/>
      <c r="BL104" s="150"/>
      <c r="BM104" s="150"/>
      <c r="BN104" s="151"/>
      <c r="BO104" s="187"/>
      <c r="BP104" s="188"/>
      <c r="BQ104" s="188"/>
      <c r="BR104" s="188"/>
      <c r="BS104" s="188"/>
      <c r="BT104" s="188"/>
      <c r="BU104" s="188"/>
      <c r="BV104" s="188"/>
      <c r="BW104" s="189"/>
      <c r="BX104" s="187"/>
      <c r="BY104" s="188"/>
      <c r="BZ104" s="188"/>
      <c r="CA104" s="188"/>
      <c r="CB104" s="188"/>
      <c r="CC104" s="188"/>
      <c r="CD104" s="188"/>
      <c r="CE104" s="188"/>
      <c r="CF104" s="189"/>
      <c r="CG104" s="149"/>
      <c r="CH104" s="150"/>
      <c r="CI104" s="150"/>
      <c r="CJ104" s="150"/>
      <c r="CK104" s="150"/>
      <c r="CL104" s="150"/>
      <c r="CM104" s="150"/>
      <c r="CN104" s="150"/>
      <c r="CO104" s="151"/>
    </row>
    <row r="105" spans="1:93" ht="24.75" customHeight="1" thickTop="1" thickBot="1" x14ac:dyDescent="0.25">
      <c r="A105" s="156" t="s">
        <v>174</v>
      </c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45" t="s">
        <v>169</v>
      </c>
      <c r="AM105" s="145"/>
      <c r="AN105" s="145"/>
      <c r="AO105" s="145"/>
      <c r="AP105" s="145" t="s">
        <v>175</v>
      </c>
      <c r="AQ105" s="145"/>
      <c r="AR105" s="145"/>
      <c r="AS105" s="145"/>
      <c r="AT105" s="145"/>
      <c r="AU105" s="145"/>
      <c r="AV105" s="134"/>
      <c r="AW105" s="134"/>
      <c r="AX105" s="134"/>
      <c r="AY105" s="134"/>
      <c r="AZ105" s="152"/>
      <c r="BA105" s="153"/>
      <c r="BB105" s="153"/>
      <c r="BC105" s="153"/>
      <c r="BD105" s="153"/>
      <c r="BE105" s="153"/>
      <c r="BF105" s="153"/>
      <c r="BG105" s="154"/>
      <c r="BH105" s="152"/>
      <c r="BI105" s="153"/>
      <c r="BJ105" s="153"/>
      <c r="BK105" s="153"/>
      <c r="BL105" s="153"/>
      <c r="BM105" s="153"/>
      <c r="BN105" s="154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>
        <v>0</v>
      </c>
      <c r="BY105" s="133"/>
      <c r="BZ105" s="133"/>
      <c r="CA105" s="133"/>
      <c r="CB105" s="133"/>
      <c r="CC105" s="133"/>
      <c r="CD105" s="133"/>
      <c r="CE105" s="133"/>
      <c r="CF105" s="133"/>
      <c r="CG105" s="134">
        <v>0</v>
      </c>
      <c r="CH105" s="134"/>
      <c r="CI105" s="134"/>
      <c r="CJ105" s="134"/>
      <c r="CK105" s="134"/>
      <c r="CL105" s="134"/>
      <c r="CM105" s="134"/>
      <c r="CN105" s="134"/>
      <c r="CO105" s="134"/>
    </row>
    <row r="106" spans="1:93" ht="14.25" thickTop="1" thickBot="1" x14ac:dyDescent="0.25">
      <c r="A106" s="156" t="s">
        <v>176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45" t="s">
        <v>169</v>
      </c>
      <c r="AM106" s="145"/>
      <c r="AN106" s="145"/>
      <c r="AO106" s="145"/>
      <c r="AP106" s="145" t="s">
        <v>177</v>
      </c>
      <c r="AQ106" s="145"/>
      <c r="AR106" s="145"/>
      <c r="AS106" s="145"/>
      <c r="AT106" s="145"/>
      <c r="AU106" s="145"/>
      <c r="AV106" s="134"/>
      <c r="AW106" s="134"/>
      <c r="AX106" s="134"/>
      <c r="AY106" s="134"/>
      <c r="AZ106" s="152"/>
      <c r="BA106" s="153"/>
      <c r="BB106" s="153"/>
      <c r="BC106" s="153"/>
      <c r="BD106" s="153"/>
      <c r="BE106" s="153"/>
      <c r="BF106" s="153"/>
      <c r="BG106" s="154"/>
      <c r="BH106" s="152"/>
      <c r="BI106" s="153"/>
      <c r="BJ106" s="153"/>
      <c r="BK106" s="153"/>
      <c r="BL106" s="153"/>
      <c r="BM106" s="153"/>
      <c r="BN106" s="154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>
        <v>0</v>
      </c>
      <c r="BY106" s="133"/>
      <c r="BZ106" s="133"/>
      <c r="CA106" s="133"/>
      <c r="CB106" s="133"/>
      <c r="CC106" s="133"/>
      <c r="CD106" s="133"/>
      <c r="CE106" s="133"/>
      <c r="CF106" s="133"/>
      <c r="CG106" s="134">
        <v>0</v>
      </c>
      <c r="CH106" s="134"/>
      <c r="CI106" s="134"/>
      <c r="CJ106" s="134"/>
      <c r="CK106" s="134"/>
      <c r="CL106" s="134"/>
      <c r="CM106" s="134"/>
      <c r="CN106" s="134"/>
      <c r="CO106" s="134"/>
    </row>
    <row r="107" spans="1:93" ht="24.75" customHeight="1" thickTop="1" thickBot="1" x14ac:dyDescent="0.25">
      <c r="A107" s="156" t="s">
        <v>178</v>
      </c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45" t="s">
        <v>179</v>
      </c>
      <c r="AM107" s="145"/>
      <c r="AN107" s="145"/>
      <c r="AO107" s="145"/>
      <c r="AP107" s="145" t="s">
        <v>56</v>
      </c>
      <c r="AQ107" s="145"/>
      <c r="AR107" s="145"/>
      <c r="AS107" s="145"/>
      <c r="AT107" s="145"/>
      <c r="AU107" s="145"/>
      <c r="AV107" s="134">
        <v>237913.31</v>
      </c>
      <c r="AW107" s="134"/>
      <c r="AX107" s="134"/>
      <c r="AY107" s="134"/>
      <c r="AZ107" s="152">
        <v>0</v>
      </c>
      <c r="BA107" s="153"/>
      <c r="BB107" s="153"/>
      <c r="BC107" s="153"/>
      <c r="BD107" s="153"/>
      <c r="BE107" s="153"/>
      <c r="BF107" s="153"/>
      <c r="BG107" s="154"/>
      <c r="BH107" s="152">
        <v>0</v>
      </c>
      <c r="BI107" s="153"/>
      <c r="BJ107" s="153"/>
      <c r="BK107" s="153"/>
      <c r="BL107" s="153"/>
      <c r="BM107" s="153"/>
      <c r="BN107" s="154"/>
      <c r="BO107" s="133">
        <v>237913.31</v>
      </c>
      <c r="BP107" s="133"/>
      <c r="BQ107" s="133"/>
      <c r="BR107" s="133"/>
      <c r="BS107" s="133"/>
      <c r="BT107" s="133"/>
      <c r="BU107" s="133"/>
      <c r="BV107" s="133"/>
      <c r="BW107" s="133"/>
      <c r="BX107" s="133">
        <v>237913.31</v>
      </c>
      <c r="BY107" s="133"/>
      <c r="BZ107" s="133"/>
      <c r="CA107" s="133"/>
      <c r="CB107" s="133"/>
      <c r="CC107" s="133"/>
      <c r="CD107" s="133"/>
      <c r="CE107" s="133"/>
      <c r="CF107" s="133"/>
      <c r="CG107" s="134">
        <v>237913.31</v>
      </c>
      <c r="CH107" s="134"/>
      <c r="CI107" s="134"/>
      <c r="CJ107" s="134"/>
      <c r="CK107" s="134"/>
      <c r="CL107" s="134"/>
      <c r="CM107" s="134"/>
      <c r="CN107" s="134"/>
      <c r="CO107" s="134"/>
    </row>
    <row r="108" spans="1:93" ht="21" customHeight="1" thickTop="1" thickBot="1" x14ac:dyDescent="0.25">
      <c r="A108" s="156" t="s">
        <v>180</v>
      </c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8"/>
      <c r="AL108" s="145" t="s">
        <v>165</v>
      </c>
      <c r="AM108" s="145"/>
      <c r="AN108" s="145"/>
      <c r="AO108" s="145"/>
      <c r="AP108" s="145" t="s">
        <v>181</v>
      </c>
      <c r="AQ108" s="145"/>
      <c r="AR108" s="145"/>
      <c r="AS108" s="145"/>
      <c r="AT108" s="145"/>
      <c r="AU108" s="145"/>
      <c r="AV108" s="134">
        <v>237913.31</v>
      </c>
      <c r="AW108" s="134"/>
      <c r="AX108" s="134"/>
      <c r="AY108" s="134"/>
      <c r="AZ108" s="152"/>
      <c r="BA108" s="153"/>
      <c r="BB108" s="153"/>
      <c r="BC108" s="153"/>
      <c r="BD108" s="153"/>
      <c r="BE108" s="153"/>
      <c r="BF108" s="153"/>
      <c r="BG108" s="154"/>
      <c r="BH108" s="152"/>
      <c r="BI108" s="153"/>
      <c r="BJ108" s="153"/>
      <c r="BK108" s="153"/>
      <c r="BL108" s="153"/>
      <c r="BM108" s="153"/>
      <c r="BN108" s="154"/>
      <c r="BO108" s="133">
        <v>237913.31</v>
      </c>
      <c r="BP108" s="133"/>
      <c r="BQ108" s="133"/>
      <c r="BR108" s="133"/>
      <c r="BS108" s="133"/>
      <c r="BT108" s="133"/>
      <c r="BU108" s="133"/>
      <c r="BV108" s="133"/>
      <c r="BW108" s="133"/>
      <c r="BX108" s="133">
        <v>237913.31</v>
      </c>
      <c r="BY108" s="133"/>
      <c r="BZ108" s="133"/>
      <c r="CA108" s="133"/>
      <c r="CB108" s="133"/>
      <c r="CC108" s="133"/>
      <c r="CD108" s="133"/>
      <c r="CE108" s="133"/>
      <c r="CF108" s="133"/>
      <c r="CG108" s="134">
        <v>237913.31</v>
      </c>
      <c r="CH108" s="134"/>
      <c r="CI108" s="134"/>
      <c r="CJ108" s="134"/>
      <c r="CK108" s="134"/>
      <c r="CL108" s="134"/>
      <c r="CM108" s="134"/>
      <c r="CN108" s="134"/>
      <c r="CO108" s="134"/>
    </row>
    <row r="109" spans="1:93" ht="20.25" customHeight="1" thickTop="1" thickBot="1" x14ac:dyDescent="0.25">
      <c r="A109" s="169" t="s">
        <v>182</v>
      </c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1"/>
      <c r="AL109" s="145" t="s">
        <v>183</v>
      </c>
      <c r="AM109" s="145"/>
      <c r="AN109" s="145"/>
      <c r="AO109" s="145"/>
      <c r="AP109" s="145" t="s">
        <v>184</v>
      </c>
      <c r="AQ109" s="145"/>
      <c r="AR109" s="145"/>
      <c r="AS109" s="145"/>
      <c r="AT109" s="145"/>
      <c r="AU109" s="145"/>
      <c r="AV109" s="134"/>
      <c r="AW109" s="134"/>
      <c r="AX109" s="134"/>
      <c r="AY109" s="134"/>
      <c r="AZ109" s="146"/>
      <c r="BA109" s="147"/>
      <c r="BB109" s="147"/>
      <c r="BC109" s="147"/>
      <c r="BD109" s="147"/>
      <c r="BE109" s="147"/>
      <c r="BF109" s="147"/>
      <c r="BG109" s="148"/>
      <c r="BH109" s="146"/>
      <c r="BI109" s="147"/>
      <c r="BJ109" s="147"/>
      <c r="BK109" s="147"/>
      <c r="BL109" s="147"/>
      <c r="BM109" s="147"/>
      <c r="BN109" s="148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>
        <v>0</v>
      </c>
      <c r="BY109" s="133"/>
      <c r="BZ109" s="133"/>
      <c r="CA109" s="133"/>
      <c r="CB109" s="133"/>
      <c r="CC109" s="133"/>
      <c r="CD109" s="133"/>
      <c r="CE109" s="133"/>
      <c r="CF109" s="133"/>
      <c r="CG109" s="134">
        <v>0</v>
      </c>
      <c r="CH109" s="134"/>
      <c r="CI109" s="134"/>
      <c r="CJ109" s="134"/>
      <c r="CK109" s="134"/>
      <c r="CL109" s="134"/>
      <c r="CM109" s="134"/>
      <c r="CN109" s="134"/>
      <c r="CO109" s="134"/>
    </row>
    <row r="110" spans="1:93" ht="22.5" customHeight="1" thickTop="1" thickBot="1" x14ac:dyDescent="0.25">
      <c r="A110" s="181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3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34"/>
      <c r="AW110" s="134"/>
      <c r="AX110" s="134"/>
      <c r="AY110" s="134"/>
      <c r="AZ110" s="149"/>
      <c r="BA110" s="150"/>
      <c r="BB110" s="150"/>
      <c r="BC110" s="150"/>
      <c r="BD110" s="150"/>
      <c r="BE110" s="150"/>
      <c r="BF110" s="150"/>
      <c r="BG110" s="151"/>
      <c r="BH110" s="149"/>
      <c r="BI110" s="150"/>
      <c r="BJ110" s="150"/>
      <c r="BK110" s="150"/>
      <c r="BL110" s="150"/>
      <c r="BM110" s="150"/>
      <c r="BN110" s="151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4"/>
      <c r="CH110" s="134"/>
      <c r="CI110" s="134"/>
      <c r="CJ110" s="134"/>
      <c r="CK110" s="134"/>
      <c r="CL110" s="134"/>
      <c r="CM110" s="134"/>
      <c r="CN110" s="134"/>
      <c r="CO110" s="134"/>
    </row>
    <row r="111" spans="1:93" ht="13.5" customHeight="1" thickTop="1" thickBot="1" x14ac:dyDescent="0.25">
      <c r="A111" s="142" t="s">
        <v>185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4"/>
      <c r="AL111" s="145" t="s">
        <v>186</v>
      </c>
      <c r="AM111" s="145"/>
      <c r="AN111" s="145"/>
      <c r="AO111" s="145"/>
      <c r="AP111" s="145" t="s">
        <v>56</v>
      </c>
      <c r="AQ111" s="145"/>
      <c r="AR111" s="145"/>
      <c r="AS111" s="145"/>
      <c r="AT111" s="145"/>
      <c r="AU111" s="145"/>
      <c r="AV111" s="134">
        <f>4573050+10798982.52</f>
        <v>15372032.52</v>
      </c>
      <c r="AW111" s="134"/>
      <c r="AX111" s="134"/>
      <c r="AY111" s="134"/>
      <c r="AZ111" s="152">
        <f>4573050+4472875.35</f>
        <v>9045925.3499999996</v>
      </c>
      <c r="BA111" s="153"/>
      <c r="BB111" s="153"/>
      <c r="BC111" s="153"/>
      <c r="BD111" s="153"/>
      <c r="BE111" s="153"/>
      <c r="BF111" s="153"/>
      <c r="BG111" s="154"/>
      <c r="BH111" s="152">
        <v>5977895</v>
      </c>
      <c r="BI111" s="153"/>
      <c r="BJ111" s="153"/>
      <c r="BK111" s="153"/>
      <c r="BL111" s="153"/>
      <c r="BM111" s="153"/>
      <c r="BN111" s="154"/>
      <c r="BO111" s="133">
        <v>348212.17</v>
      </c>
      <c r="BP111" s="133"/>
      <c r="BQ111" s="133"/>
      <c r="BR111" s="133"/>
      <c r="BS111" s="133"/>
      <c r="BT111" s="133"/>
      <c r="BU111" s="133"/>
      <c r="BV111" s="133"/>
      <c r="BW111" s="133"/>
      <c r="BX111" s="133">
        <v>10798982.52</v>
      </c>
      <c r="BY111" s="133"/>
      <c r="BZ111" s="133"/>
      <c r="CA111" s="133"/>
      <c r="CB111" s="133"/>
      <c r="CC111" s="133"/>
      <c r="CD111" s="133"/>
      <c r="CE111" s="133"/>
      <c r="CF111" s="133"/>
      <c r="CG111" s="155">
        <v>10798982.52</v>
      </c>
      <c r="CH111" s="155"/>
      <c r="CI111" s="155"/>
      <c r="CJ111" s="155"/>
      <c r="CK111" s="155"/>
      <c r="CL111" s="155"/>
      <c r="CM111" s="155"/>
      <c r="CN111" s="155"/>
      <c r="CO111" s="155"/>
    </row>
    <row r="112" spans="1:93" ht="14.25" thickTop="1" thickBot="1" x14ac:dyDescent="0.25">
      <c r="A112" s="142" t="s">
        <v>61</v>
      </c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4"/>
      <c r="AL112" s="145" t="s">
        <v>187</v>
      </c>
      <c r="AM112" s="145"/>
      <c r="AN112" s="145"/>
      <c r="AO112" s="145"/>
      <c r="AP112" s="145" t="s">
        <v>188</v>
      </c>
      <c r="AQ112" s="145"/>
      <c r="AR112" s="145"/>
      <c r="AS112" s="145"/>
      <c r="AT112" s="145"/>
      <c r="AU112" s="145"/>
      <c r="AV112" s="134">
        <v>0</v>
      </c>
      <c r="AW112" s="134"/>
      <c r="AX112" s="134"/>
      <c r="AY112" s="134"/>
      <c r="AZ112" s="146"/>
      <c r="BA112" s="147"/>
      <c r="BB112" s="147"/>
      <c r="BC112" s="147"/>
      <c r="BD112" s="147"/>
      <c r="BE112" s="147"/>
      <c r="BF112" s="147"/>
      <c r="BG112" s="148"/>
      <c r="BH112" s="146"/>
      <c r="BI112" s="147"/>
      <c r="BJ112" s="147"/>
      <c r="BK112" s="147"/>
      <c r="BL112" s="147"/>
      <c r="BM112" s="147"/>
      <c r="BN112" s="148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>
        <v>0</v>
      </c>
      <c r="BY112" s="133"/>
      <c r="BZ112" s="133"/>
      <c r="CA112" s="133"/>
      <c r="CB112" s="133"/>
      <c r="CC112" s="133"/>
      <c r="CD112" s="133"/>
      <c r="CE112" s="133"/>
      <c r="CF112" s="133"/>
      <c r="CG112" s="155">
        <v>0</v>
      </c>
      <c r="CH112" s="155"/>
      <c r="CI112" s="155"/>
      <c r="CJ112" s="155"/>
      <c r="CK112" s="155"/>
      <c r="CL112" s="155"/>
      <c r="CM112" s="155"/>
      <c r="CN112" s="155"/>
      <c r="CO112" s="155"/>
    </row>
    <row r="113" spans="1:93" ht="27" customHeight="1" thickTop="1" thickBot="1" x14ac:dyDescent="0.25">
      <c r="A113" s="156" t="s">
        <v>189</v>
      </c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45"/>
      <c r="AM113" s="145"/>
      <c r="AN113" s="145"/>
      <c r="AO113" s="145"/>
      <c r="AP113" s="145"/>
      <c r="AQ113" s="145"/>
      <c r="AR113" s="145"/>
      <c r="AS113" s="145"/>
      <c r="AT113" s="145"/>
      <c r="AU113" s="145"/>
      <c r="AV113" s="134"/>
      <c r="AW113" s="134"/>
      <c r="AX113" s="134"/>
      <c r="AY113" s="134"/>
      <c r="AZ113" s="149"/>
      <c r="BA113" s="150"/>
      <c r="BB113" s="150"/>
      <c r="BC113" s="150"/>
      <c r="BD113" s="150"/>
      <c r="BE113" s="150"/>
      <c r="BF113" s="150"/>
      <c r="BG113" s="151"/>
      <c r="BH113" s="149"/>
      <c r="BI113" s="150"/>
      <c r="BJ113" s="150"/>
      <c r="BK113" s="150"/>
      <c r="BL113" s="150"/>
      <c r="BM113" s="150"/>
      <c r="BN113" s="151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133"/>
      <c r="CB113" s="133"/>
      <c r="CC113" s="133"/>
      <c r="CD113" s="133"/>
      <c r="CE113" s="133"/>
      <c r="CF113" s="133"/>
      <c r="CG113" s="155"/>
      <c r="CH113" s="155"/>
      <c r="CI113" s="155"/>
      <c r="CJ113" s="155"/>
      <c r="CK113" s="155"/>
      <c r="CL113" s="155"/>
      <c r="CM113" s="155"/>
      <c r="CN113" s="155"/>
      <c r="CO113" s="155"/>
    </row>
    <row r="114" spans="1:93" ht="29.25" customHeight="1" thickTop="1" thickBot="1" x14ac:dyDescent="0.25">
      <c r="A114" s="156" t="s">
        <v>190</v>
      </c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8"/>
      <c r="AL114" s="175" t="s">
        <v>191</v>
      </c>
      <c r="AM114" s="176"/>
      <c r="AN114" s="176"/>
      <c r="AO114" s="177"/>
      <c r="AP114" s="175" t="s">
        <v>192</v>
      </c>
      <c r="AQ114" s="176"/>
      <c r="AR114" s="176"/>
      <c r="AS114" s="176"/>
      <c r="AT114" s="176"/>
      <c r="AU114" s="177"/>
      <c r="AV114" s="146">
        <v>0</v>
      </c>
      <c r="AW114" s="147"/>
      <c r="AX114" s="147"/>
      <c r="AY114" s="148"/>
      <c r="AZ114" s="146"/>
      <c r="BA114" s="147"/>
      <c r="BB114" s="147"/>
      <c r="BC114" s="147"/>
      <c r="BD114" s="147"/>
      <c r="BE114" s="147"/>
      <c r="BF114" s="147"/>
      <c r="BG114" s="148"/>
      <c r="BH114" s="146"/>
      <c r="BI114" s="147"/>
      <c r="BJ114" s="147"/>
      <c r="BK114" s="147"/>
      <c r="BL114" s="147"/>
      <c r="BM114" s="147"/>
      <c r="BN114" s="148"/>
      <c r="BO114" s="178"/>
      <c r="BP114" s="179"/>
      <c r="BQ114" s="179"/>
      <c r="BR114" s="179"/>
      <c r="BS114" s="179"/>
      <c r="BT114" s="179"/>
      <c r="BU114" s="179"/>
      <c r="BV114" s="179"/>
      <c r="BW114" s="180"/>
      <c r="BX114" s="178">
        <v>0</v>
      </c>
      <c r="BY114" s="179"/>
      <c r="BZ114" s="179"/>
      <c r="CA114" s="179"/>
      <c r="CB114" s="179"/>
      <c r="CC114" s="179"/>
      <c r="CD114" s="179"/>
      <c r="CE114" s="179"/>
      <c r="CF114" s="180"/>
      <c r="CG114" s="166">
        <v>0</v>
      </c>
      <c r="CH114" s="167"/>
      <c r="CI114" s="167"/>
      <c r="CJ114" s="167"/>
      <c r="CK114" s="167"/>
      <c r="CL114" s="167"/>
      <c r="CM114" s="167"/>
      <c r="CN114" s="167"/>
      <c r="CO114" s="168"/>
    </row>
    <row r="115" spans="1:93" ht="14.25" thickTop="1" thickBot="1" x14ac:dyDescent="0.25">
      <c r="A115" s="169" t="s">
        <v>193</v>
      </c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1"/>
      <c r="AL115" s="145" t="s">
        <v>194</v>
      </c>
      <c r="AM115" s="145"/>
      <c r="AN115" s="145"/>
      <c r="AO115" s="145"/>
      <c r="AP115" s="145" t="s">
        <v>195</v>
      </c>
      <c r="AQ115" s="145"/>
      <c r="AR115" s="145"/>
      <c r="AS115" s="145"/>
      <c r="AT115" s="145"/>
      <c r="AU115" s="145"/>
      <c r="AV115" s="134">
        <v>0</v>
      </c>
      <c r="AW115" s="134"/>
      <c r="AX115" s="134"/>
      <c r="AY115" s="134"/>
      <c r="AZ115" s="146">
        <v>0</v>
      </c>
      <c r="BA115" s="147"/>
      <c r="BB115" s="147"/>
      <c r="BC115" s="147"/>
      <c r="BD115" s="147"/>
      <c r="BE115" s="147"/>
      <c r="BF115" s="147"/>
      <c r="BG115" s="148"/>
      <c r="BH115" s="146">
        <v>0</v>
      </c>
      <c r="BI115" s="147"/>
      <c r="BJ115" s="147"/>
      <c r="BK115" s="147"/>
      <c r="BL115" s="147"/>
      <c r="BM115" s="147"/>
      <c r="BN115" s="148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>
        <v>0</v>
      </c>
      <c r="BY115" s="133"/>
      <c r="BZ115" s="133"/>
      <c r="CA115" s="133"/>
      <c r="CB115" s="133"/>
      <c r="CC115" s="133"/>
      <c r="CD115" s="133"/>
      <c r="CE115" s="133"/>
      <c r="CF115" s="133"/>
      <c r="CG115" s="155">
        <v>0</v>
      </c>
      <c r="CH115" s="155"/>
      <c r="CI115" s="155"/>
      <c r="CJ115" s="155"/>
      <c r="CK115" s="155"/>
      <c r="CL115" s="155"/>
      <c r="CM115" s="155"/>
      <c r="CN115" s="155"/>
      <c r="CO115" s="155"/>
    </row>
    <row r="116" spans="1:93" ht="14.25" thickTop="1" thickBot="1" x14ac:dyDescent="0.25">
      <c r="A116" s="172"/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4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34"/>
      <c r="AW116" s="134"/>
      <c r="AX116" s="134"/>
      <c r="AY116" s="134"/>
      <c r="AZ116" s="149"/>
      <c r="BA116" s="150"/>
      <c r="BB116" s="150"/>
      <c r="BC116" s="150"/>
      <c r="BD116" s="150"/>
      <c r="BE116" s="150"/>
      <c r="BF116" s="150"/>
      <c r="BG116" s="151"/>
      <c r="BH116" s="149"/>
      <c r="BI116" s="150"/>
      <c r="BJ116" s="150"/>
      <c r="BK116" s="150"/>
      <c r="BL116" s="150"/>
      <c r="BM116" s="150"/>
      <c r="BN116" s="151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55"/>
      <c r="CH116" s="155"/>
      <c r="CI116" s="155"/>
      <c r="CJ116" s="155"/>
      <c r="CK116" s="155"/>
      <c r="CL116" s="155"/>
      <c r="CM116" s="155"/>
      <c r="CN116" s="155"/>
      <c r="CO116" s="155"/>
    </row>
    <row r="117" spans="1:93" ht="13.5" customHeight="1" thickTop="1" thickBot="1" x14ac:dyDescent="0.25">
      <c r="A117" s="159" t="s">
        <v>196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1"/>
      <c r="AL117" s="162" t="s">
        <v>197</v>
      </c>
      <c r="AM117" s="145"/>
      <c r="AN117" s="145"/>
      <c r="AO117" s="145"/>
      <c r="AP117" s="145" t="s">
        <v>181</v>
      </c>
      <c r="AQ117" s="145"/>
      <c r="AR117" s="145"/>
      <c r="AS117" s="145"/>
      <c r="AT117" s="145"/>
      <c r="AU117" s="145"/>
      <c r="AV117" s="134">
        <f>4573050+8341139.36</f>
        <v>12914189.359999999</v>
      </c>
      <c r="AW117" s="134"/>
      <c r="AX117" s="134"/>
      <c r="AY117" s="134"/>
      <c r="AZ117" s="152">
        <f>4573050+2034695.35</f>
        <v>6607745.3499999996</v>
      </c>
      <c r="BA117" s="153"/>
      <c r="BB117" s="153"/>
      <c r="BC117" s="153"/>
      <c r="BD117" s="153"/>
      <c r="BE117" s="153"/>
      <c r="BF117" s="153"/>
      <c r="BG117" s="154"/>
      <c r="BH117" s="152">
        <v>5977895</v>
      </c>
      <c r="BI117" s="153"/>
      <c r="BJ117" s="153"/>
      <c r="BK117" s="153"/>
      <c r="BL117" s="153"/>
      <c r="BM117" s="153"/>
      <c r="BN117" s="154"/>
      <c r="BO117" s="133">
        <v>328549.01</v>
      </c>
      <c r="BP117" s="133"/>
      <c r="BQ117" s="133"/>
      <c r="BR117" s="133"/>
      <c r="BS117" s="133"/>
      <c r="BT117" s="133"/>
      <c r="BU117" s="133"/>
      <c r="BV117" s="133"/>
      <c r="BW117" s="133"/>
      <c r="BX117" s="133">
        <v>8341139.3599999994</v>
      </c>
      <c r="BY117" s="133"/>
      <c r="BZ117" s="133"/>
      <c r="CA117" s="133"/>
      <c r="CB117" s="133"/>
      <c r="CC117" s="133"/>
      <c r="CD117" s="133"/>
      <c r="CE117" s="133"/>
      <c r="CF117" s="133"/>
      <c r="CG117" s="155">
        <v>8341139.3599999994</v>
      </c>
      <c r="CH117" s="155"/>
      <c r="CI117" s="155"/>
      <c r="CJ117" s="155"/>
      <c r="CK117" s="155"/>
      <c r="CL117" s="155"/>
      <c r="CM117" s="155"/>
      <c r="CN117" s="155"/>
      <c r="CO117" s="155"/>
    </row>
    <row r="118" spans="1:93" ht="40.5" customHeight="1" thickTop="1" thickBot="1" x14ac:dyDescent="0.25">
      <c r="A118" s="163" t="s">
        <v>198</v>
      </c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5"/>
      <c r="AL118" s="162" t="s">
        <v>199</v>
      </c>
      <c r="AM118" s="145"/>
      <c r="AN118" s="145"/>
      <c r="AO118" s="145"/>
      <c r="AP118" s="145" t="s">
        <v>200</v>
      </c>
      <c r="AQ118" s="145"/>
      <c r="AR118" s="145"/>
      <c r="AS118" s="145"/>
      <c r="AT118" s="145"/>
      <c r="AU118" s="145"/>
      <c r="AV118" s="134">
        <v>0</v>
      </c>
      <c r="AW118" s="134"/>
      <c r="AX118" s="134"/>
      <c r="AY118" s="134"/>
      <c r="AZ118" s="152">
        <v>0</v>
      </c>
      <c r="BA118" s="153"/>
      <c r="BB118" s="153"/>
      <c r="BC118" s="153"/>
      <c r="BD118" s="153"/>
      <c r="BE118" s="153"/>
      <c r="BF118" s="153"/>
      <c r="BG118" s="154"/>
      <c r="BH118" s="152"/>
      <c r="BI118" s="153"/>
      <c r="BJ118" s="153"/>
      <c r="BK118" s="153"/>
      <c r="BL118" s="153"/>
      <c r="BM118" s="153"/>
      <c r="BN118" s="154"/>
      <c r="BO118" s="133"/>
      <c r="BP118" s="133"/>
      <c r="BQ118" s="133"/>
      <c r="BR118" s="133"/>
      <c r="BS118" s="133"/>
      <c r="BT118" s="133"/>
      <c r="BU118" s="133"/>
      <c r="BV118" s="133"/>
      <c r="BW118" s="133"/>
      <c r="BX118" s="133">
        <v>0</v>
      </c>
      <c r="BY118" s="133"/>
      <c r="BZ118" s="133"/>
      <c r="CA118" s="133"/>
      <c r="CB118" s="133"/>
      <c r="CC118" s="133"/>
      <c r="CD118" s="133"/>
      <c r="CE118" s="133"/>
      <c r="CF118" s="133"/>
      <c r="CG118" s="155">
        <v>0</v>
      </c>
      <c r="CH118" s="155"/>
      <c r="CI118" s="155"/>
      <c r="CJ118" s="155"/>
      <c r="CK118" s="155"/>
      <c r="CL118" s="155"/>
      <c r="CM118" s="155"/>
      <c r="CN118" s="155"/>
      <c r="CO118" s="155"/>
    </row>
    <row r="119" spans="1:93" ht="13.5" customHeight="1" thickTop="1" thickBot="1" x14ac:dyDescent="0.25">
      <c r="A119" s="159" t="s">
        <v>201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1"/>
      <c r="AL119" s="162" t="s">
        <v>202</v>
      </c>
      <c r="AM119" s="145"/>
      <c r="AN119" s="145"/>
      <c r="AO119" s="145"/>
      <c r="AP119" s="145" t="s">
        <v>203</v>
      </c>
      <c r="AQ119" s="145"/>
      <c r="AR119" s="145"/>
      <c r="AS119" s="145"/>
      <c r="AT119" s="145"/>
      <c r="AU119" s="145"/>
      <c r="AV119" s="134">
        <v>2457843.16</v>
      </c>
      <c r="AW119" s="134"/>
      <c r="AX119" s="134"/>
      <c r="AY119" s="134"/>
      <c r="AZ119" s="152">
        <v>2438180</v>
      </c>
      <c r="BA119" s="153"/>
      <c r="BB119" s="153"/>
      <c r="BC119" s="153"/>
      <c r="BD119" s="153"/>
      <c r="BE119" s="153"/>
      <c r="BF119" s="153"/>
      <c r="BG119" s="154"/>
      <c r="BH119" s="152"/>
      <c r="BI119" s="153"/>
      <c r="BJ119" s="153"/>
      <c r="BK119" s="153"/>
      <c r="BL119" s="153"/>
      <c r="BM119" s="153"/>
      <c r="BN119" s="154"/>
      <c r="BO119" s="133">
        <v>19663.16</v>
      </c>
      <c r="BP119" s="133"/>
      <c r="BQ119" s="133"/>
      <c r="BR119" s="133"/>
      <c r="BS119" s="133"/>
      <c r="BT119" s="133"/>
      <c r="BU119" s="133"/>
      <c r="BV119" s="133"/>
      <c r="BW119" s="133"/>
      <c r="BX119" s="133">
        <v>2457843.16</v>
      </c>
      <c r="BY119" s="133"/>
      <c r="BZ119" s="133"/>
      <c r="CA119" s="133"/>
      <c r="CB119" s="133"/>
      <c r="CC119" s="133"/>
      <c r="CD119" s="133"/>
      <c r="CE119" s="133"/>
      <c r="CF119" s="133"/>
      <c r="CG119" s="155">
        <v>2457843.16</v>
      </c>
      <c r="CH119" s="155"/>
      <c r="CI119" s="155"/>
      <c r="CJ119" s="155"/>
      <c r="CK119" s="155"/>
      <c r="CL119" s="155"/>
      <c r="CM119" s="155"/>
      <c r="CN119" s="155"/>
      <c r="CO119" s="155"/>
    </row>
    <row r="120" spans="1:93" ht="27" customHeight="1" thickTop="1" thickBot="1" x14ac:dyDescent="0.25">
      <c r="A120" s="156" t="s">
        <v>204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8"/>
      <c r="AL120" s="145" t="s">
        <v>205</v>
      </c>
      <c r="AM120" s="145"/>
      <c r="AN120" s="145"/>
      <c r="AO120" s="145"/>
      <c r="AP120" s="145" t="s">
        <v>206</v>
      </c>
      <c r="AQ120" s="145"/>
      <c r="AR120" s="145"/>
      <c r="AS120" s="145"/>
      <c r="AT120" s="145"/>
      <c r="AU120" s="145"/>
      <c r="AV120" s="134">
        <v>0</v>
      </c>
      <c r="AW120" s="134"/>
      <c r="AX120" s="134"/>
      <c r="AY120" s="134"/>
      <c r="AZ120" s="146"/>
      <c r="BA120" s="147"/>
      <c r="BB120" s="147"/>
      <c r="BC120" s="147"/>
      <c r="BD120" s="147"/>
      <c r="BE120" s="147"/>
      <c r="BF120" s="147"/>
      <c r="BG120" s="148"/>
      <c r="BH120" s="146"/>
      <c r="BI120" s="147"/>
      <c r="BJ120" s="147"/>
      <c r="BK120" s="147"/>
      <c r="BL120" s="147"/>
      <c r="BM120" s="147"/>
      <c r="BN120" s="148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>
        <v>0</v>
      </c>
      <c r="BY120" s="133"/>
      <c r="BZ120" s="133"/>
      <c r="CA120" s="133"/>
      <c r="CB120" s="133"/>
      <c r="CC120" s="133"/>
      <c r="CD120" s="133"/>
      <c r="CE120" s="133"/>
      <c r="CF120" s="133"/>
      <c r="CG120" s="155">
        <v>0</v>
      </c>
      <c r="CH120" s="155"/>
      <c r="CI120" s="155"/>
      <c r="CJ120" s="155"/>
      <c r="CK120" s="155"/>
      <c r="CL120" s="155"/>
      <c r="CM120" s="155"/>
      <c r="CN120" s="155"/>
      <c r="CO120" s="155"/>
    </row>
    <row r="121" spans="1:93" ht="14.25" thickTop="1" thickBot="1" x14ac:dyDescent="0.25">
      <c r="A121" s="142" t="s">
        <v>207</v>
      </c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4"/>
      <c r="AL121" s="145" t="s">
        <v>208</v>
      </c>
      <c r="AM121" s="145"/>
      <c r="AN121" s="145"/>
      <c r="AO121" s="145"/>
      <c r="AP121" s="145" t="s">
        <v>209</v>
      </c>
      <c r="AQ121" s="145"/>
      <c r="AR121" s="145"/>
      <c r="AS121" s="145"/>
      <c r="AT121" s="145"/>
      <c r="AU121" s="145"/>
      <c r="AV121" s="134">
        <v>0</v>
      </c>
      <c r="AW121" s="134"/>
      <c r="AX121" s="134"/>
      <c r="AY121" s="134"/>
      <c r="AZ121" s="146"/>
      <c r="BA121" s="147"/>
      <c r="BB121" s="147"/>
      <c r="BC121" s="147"/>
      <c r="BD121" s="147"/>
      <c r="BE121" s="147"/>
      <c r="BF121" s="147"/>
      <c r="BG121" s="148"/>
      <c r="BH121" s="146"/>
      <c r="BI121" s="147"/>
      <c r="BJ121" s="147"/>
      <c r="BK121" s="147"/>
      <c r="BL121" s="147"/>
      <c r="BM121" s="147"/>
      <c r="BN121" s="148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>
        <v>0</v>
      </c>
      <c r="BY121" s="133"/>
      <c r="BZ121" s="133"/>
      <c r="CA121" s="133"/>
      <c r="CB121" s="133"/>
      <c r="CC121" s="133"/>
      <c r="CD121" s="133"/>
      <c r="CE121" s="133"/>
      <c r="CF121" s="133"/>
      <c r="CG121" s="155">
        <v>0</v>
      </c>
      <c r="CH121" s="155"/>
      <c r="CI121" s="155"/>
      <c r="CJ121" s="155"/>
      <c r="CK121" s="155"/>
      <c r="CL121" s="155"/>
      <c r="CM121" s="155"/>
      <c r="CN121" s="155"/>
      <c r="CO121" s="155"/>
    </row>
    <row r="122" spans="1:93" ht="13.5" customHeight="1" thickTop="1" thickBot="1" x14ac:dyDescent="0.25">
      <c r="A122" s="142" t="s">
        <v>210</v>
      </c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4"/>
      <c r="AL122" s="145" t="s">
        <v>211</v>
      </c>
      <c r="AM122" s="145"/>
      <c r="AN122" s="145"/>
      <c r="AO122" s="145"/>
      <c r="AP122" s="145" t="s">
        <v>212</v>
      </c>
      <c r="AQ122" s="145"/>
      <c r="AR122" s="145"/>
      <c r="AS122" s="145"/>
      <c r="AT122" s="145"/>
      <c r="AU122" s="145"/>
      <c r="AV122" s="134">
        <v>0</v>
      </c>
      <c r="AW122" s="134"/>
      <c r="AX122" s="134"/>
      <c r="AY122" s="134"/>
      <c r="AZ122" s="152">
        <v>0</v>
      </c>
      <c r="BA122" s="153"/>
      <c r="BB122" s="153"/>
      <c r="BC122" s="153"/>
      <c r="BD122" s="153"/>
      <c r="BE122" s="153"/>
      <c r="BF122" s="153"/>
      <c r="BG122" s="154"/>
      <c r="BH122" s="152">
        <v>0</v>
      </c>
      <c r="BI122" s="153"/>
      <c r="BJ122" s="153"/>
      <c r="BK122" s="153"/>
      <c r="BL122" s="153"/>
      <c r="BM122" s="153"/>
      <c r="BN122" s="154"/>
      <c r="BO122" s="133">
        <v>0</v>
      </c>
      <c r="BP122" s="133"/>
      <c r="BQ122" s="133"/>
      <c r="BR122" s="133"/>
      <c r="BS122" s="133"/>
      <c r="BT122" s="133"/>
      <c r="BU122" s="133"/>
      <c r="BV122" s="133"/>
      <c r="BW122" s="133"/>
      <c r="BX122" s="133">
        <v>0</v>
      </c>
      <c r="BY122" s="133"/>
      <c r="BZ122" s="133"/>
      <c r="CA122" s="133"/>
      <c r="CB122" s="133"/>
      <c r="CC122" s="133"/>
      <c r="CD122" s="133"/>
      <c r="CE122" s="133"/>
      <c r="CF122" s="133"/>
      <c r="CG122" s="134">
        <v>0</v>
      </c>
      <c r="CH122" s="134"/>
      <c r="CI122" s="134"/>
      <c r="CJ122" s="134"/>
      <c r="CK122" s="134"/>
      <c r="CL122" s="134"/>
      <c r="CM122" s="134"/>
      <c r="CN122" s="134"/>
      <c r="CO122" s="134"/>
    </row>
    <row r="123" spans="1:93" ht="14.25" thickTop="1" thickBot="1" x14ac:dyDescent="0.25">
      <c r="A123" s="142" t="s">
        <v>61</v>
      </c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4"/>
      <c r="AL123" s="145" t="s">
        <v>213</v>
      </c>
      <c r="AM123" s="145"/>
      <c r="AN123" s="145"/>
      <c r="AO123" s="145"/>
      <c r="AP123" s="145" t="s">
        <v>95</v>
      </c>
      <c r="AQ123" s="145"/>
      <c r="AR123" s="145"/>
      <c r="AS123" s="145"/>
      <c r="AT123" s="145"/>
      <c r="AU123" s="145"/>
      <c r="AV123" s="134"/>
      <c r="AW123" s="134"/>
      <c r="AX123" s="134"/>
      <c r="AY123" s="134"/>
      <c r="AZ123" s="146"/>
      <c r="BA123" s="147"/>
      <c r="BB123" s="147"/>
      <c r="BC123" s="147"/>
      <c r="BD123" s="147"/>
      <c r="BE123" s="147"/>
      <c r="BF123" s="147"/>
      <c r="BG123" s="148"/>
      <c r="BH123" s="146"/>
      <c r="BI123" s="147"/>
      <c r="BJ123" s="147"/>
      <c r="BK123" s="147"/>
      <c r="BL123" s="147"/>
      <c r="BM123" s="147"/>
      <c r="BN123" s="148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>
        <v>0</v>
      </c>
      <c r="BY123" s="133"/>
      <c r="BZ123" s="133"/>
      <c r="CA123" s="133"/>
      <c r="CB123" s="133"/>
      <c r="CC123" s="133"/>
      <c r="CD123" s="133"/>
      <c r="CE123" s="133"/>
      <c r="CF123" s="133"/>
      <c r="CG123" s="134">
        <v>0</v>
      </c>
      <c r="CH123" s="134"/>
      <c r="CI123" s="134"/>
      <c r="CJ123" s="134"/>
      <c r="CK123" s="134"/>
      <c r="CL123" s="134"/>
      <c r="CM123" s="134"/>
      <c r="CN123" s="134"/>
      <c r="CO123" s="134"/>
    </row>
    <row r="124" spans="1:93" ht="15" thickTop="1" thickBot="1" x14ac:dyDescent="0.25">
      <c r="A124" s="135" t="s">
        <v>214</v>
      </c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7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34"/>
      <c r="AW124" s="134"/>
      <c r="AX124" s="134"/>
      <c r="AY124" s="134"/>
      <c r="AZ124" s="149"/>
      <c r="BA124" s="150"/>
      <c r="BB124" s="150"/>
      <c r="BC124" s="150"/>
      <c r="BD124" s="150"/>
      <c r="BE124" s="150"/>
      <c r="BF124" s="150"/>
      <c r="BG124" s="151"/>
      <c r="BH124" s="149"/>
      <c r="BI124" s="150"/>
      <c r="BJ124" s="150"/>
      <c r="BK124" s="150"/>
      <c r="BL124" s="150"/>
      <c r="BM124" s="150"/>
      <c r="BN124" s="151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133"/>
      <c r="CB124" s="133"/>
      <c r="CC124" s="133"/>
      <c r="CD124" s="133"/>
      <c r="CE124" s="133"/>
      <c r="CF124" s="133"/>
      <c r="CG124" s="134"/>
      <c r="CH124" s="134"/>
      <c r="CI124" s="134"/>
      <c r="CJ124" s="134"/>
      <c r="CK124" s="134"/>
      <c r="CL124" s="134"/>
      <c r="CM124" s="134"/>
      <c r="CN124" s="134"/>
      <c r="CO124" s="134"/>
    </row>
    <row r="125" spans="1:93" ht="13.5" customHeight="1" thickTop="1" thickBot="1" x14ac:dyDescent="0.25">
      <c r="A125" s="135" t="s">
        <v>215</v>
      </c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7"/>
      <c r="AL125" s="145" t="s">
        <v>216</v>
      </c>
      <c r="AM125" s="145"/>
      <c r="AN125" s="145"/>
      <c r="AO125" s="145"/>
      <c r="AP125" s="145" t="s">
        <v>95</v>
      </c>
      <c r="AQ125" s="145"/>
      <c r="AR125" s="145"/>
      <c r="AS125" s="145"/>
      <c r="AT125" s="145"/>
      <c r="AU125" s="145"/>
      <c r="AV125" s="134"/>
      <c r="AW125" s="134"/>
      <c r="AX125" s="134"/>
      <c r="AY125" s="134"/>
      <c r="AZ125" s="152"/>
      <c r="BA125" s="153"/>
      <c r="BB125" s="153"/>
      <c r="BC125" s="153"/>
      <c r="BD125" s="153"/>
      <c r="BE125" s="153"/>
      <c r="BF125" s="153"/>
      <c r="BG125" s="154"/>
      <c r="BH125" s="152"/>
      <c r="BI125" s="153"/>
      <c r="BJ125" s="153"/>
      <c r="BK125" s="153"/>
      <c r="BL125" s="153"/>
      <c r="BM125" s="153"/>
      <c r="BN125" s="154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>
        <v>0</v>
      </c>
      <c r="BY125" s="133"/>
      <c r="BZ125" s="133"/>
      <c r="CA125" s="133"/>
      <c r="CB125" s="133"/>
      <c r="CC125" s="133"/>
      <c r="CD125" s="133"/>
      <c r="CE125" s="133"/>
      <c r="CF125" s="133"/>
      <c r="CG125" s="134">
        <v>0</v>
      </c>
      <c r="CH125" s="134"/>
      <c r="CI125" s="134"/>
      <c r="CJ125" s="134"/>
      <c r="CK125" s="134"/>
      <c r="CL125" s="134"/>
      <c r="CM125" s="134"/>
      <c r="CN125" s="134"/>
      <c r="CO125" s="134"/>
    </row>
    <row r="126" spans="1:93" ht="13.5" customHeight="1" thickTop="1" thickBot="1" x14ac:dyDescent="0.25">
      <c r="A126" s="135" t="s">
        <v>217</v>
      </c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7"/>
      <c r="AL126" s="145" t="s">
        <v>218</v>
      </c>
      <c r="AM126" s="145"/>
      <c r="AN126" s="145"/>
      <c r="AO126" s="145"/>
      <c r="AP126" s="145" t="s">
        <v>95</v>
      </c>
      <c r="AQ126" s="145"/>
      <c r="AR126" s="145"/>
      <c r="AS126" s="145"/>
      <c r="AT126" s="145"/>
      <c r="AU126" s="145"/>
      <c r="AV126" s="134"/>
      <c r="AW126" s="134"/>
      <c r="AX126" s="134"/>
      <c r="AY126" s="134"/>
      <c r="AZ126" s="152"/>
      <c r="BA126" s="153"/>
      <c r="BB126" s="153"/>
      <c r="BC126" s="153"/>
      <c r="BD126" s="153"/>
      <c r="BE126" s="153"/>
      <c r="BF126" s="153"/>
      <c r="BG126" s="154"/>
      <c r="BH126" s="152"/>
      <c r="BI126" s="153"/>
      <c r="BJ126" s="153"/>
      <c r="BK126" s="153"/>
      <c r="BL126" s="153"/>
      <c r="BM126" s="153"/>
      <c r="BN126" s="154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>
        <v>0</v>
      </c>
      <c r="BY126" s="133"/>
      <c r="BZ126" s="133"/>
      <c r="CA126" s="133"/>
      <c r="CB126" s="133"/>
      <c r="CC126" s="133"/>
      <c r="CD126" s="133"/>
      <c r="CE126" s="133"/>
      <c r="CF126" s="133"/>
      <c r="CG126" s="134">
        <v>0</v>
      </c>
      <c r="CH126" s="134"/>
      <c r="CI126" s="134"/>
      <c r="CJ126" s="134"/>
      <c r="CK126" s="134"/>
      <c r="CL126" s="134"/>
      <c r="CM126" s="134"/>
      <c r="CN126" s="134"/>
      <c r="CO126" s="134"/>
    </row>
    <row r="127" spans="1:93" ht="13.5" customHeight="1" thickTop="1" thickBot="1" x14ac:dyDescent="0.25">
      <c r="A127" s="142" t="s">
        <v>219</v>
      </c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4"/>
      <c r="AL127" s="145" t="s">
        <v>220</v>
      </c>
      <c r="AM127" s="145"/>
      <c r="AN127" s="145"/>
      <c r="AO127" s="145"/>
      <c r="AP127" s="145" t="s">
        <v>56</v>
      </c>
      <c r="AQ127" s="145"/>
      <c r="AR127" s="145"/>
      <c r="AS127" s="145"/>
      <c r="AT127" s="145"/>
      <c r="AU127" s="145"/>
      <c r="AV127" s="134">
        <v>0</v>
      </c>
      <c r="AW127" s="134"/>
      <c r="AX127" s="134"/>
      <c r="AY127" s="134"/>
      <c r="AZ127" s="152">
        <v>0</v>
      </c>
      <c r="BA127" s="153"/>
      <c r="BB127" s="153"/>
      <c r="BC127" s="153"/>
      <c r="BD127" s="153"/>
      <c r="BE127" s="153"/>
      <c r="BF127" s="153"/>
      <c r="BG127" s="154"/>
      <c r="BH127" s="152">
        <v>0</v>
      </c>
      <c r="BI127" s="153"/>
      <c r="BJ127" s="153"/>
      <c r="BK127" s="153"/>
      <c r="BL127" s="153"/>
      <c r="BM127" s="153"/>
      <c r="BN127" s="154"/>
      <c r="BO127" s="133">
        <v>0</v>
      </c>
      <c r="BP127" s="133"/>
      <c r="BQ127" s="133"/>
      <c r="BR127" s="133"/>
      <c r="BS127" s="133"/>
      <c r="BT127" s="133"/>
      <c r="BU127" s="133"/>
      <c r="BV127" s="133"/>
      <c r="BW127" s="133"/>
      <c r="BX127" s="133">
        <v>0</v>
      </c>
      <c r="BY127" s="133"/>
      <c r="BZ127" s="133"/>
      <c r="CA127" s="133"/>
      <c r="CB127" s="133"/>
      <c r="CC127" s="133"/>
      <c r="CD127" s="133"/>
      <c r="CE127" s="133"/>
      <c r="CF127" s="133"/>
      <c r="CG127" s="134">
        <v>0</v>
      </c>
      <c r="CH127" s="134"/>
      <c r="CI127" s="134"/>
      <c r="CJ127" s="134"/>
      <c r="CK127" s="134"/>
      <c r="CL127" s="134"/>
      <c r="CM127" s="134"/>
      <c r="CN127" s="134"/>
      <c r="CO127" s="134"/>
    </row>
    <row r="128" spans="1:93" ht="14.25" thickTop="1" thickBot="1" x14ac:dyDescent="0.25">
      <c r="A128" s="142" t="s">
        <v>107</v>
      </c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4"/>
      <c r="AL128" s="145" t="s">
        <v>221</v>
      </c>
      <c r="AM128" s="145"/>
      <c r="AN128" s="145"/>
      <c r="AO128" s="145"/>
      <c r="AP128" s="145" t="s">
        <v>222</v>
      </c>
      <c r="AQ128" s="145"/>
      <c r="AR128" s="145"/>
      <c r="AS128" s="145"/>
      <c r="AT128" s="145"/>
      <c r="AU128" s="145"/>
      <c r="AV128" s="134"/>
      <c r="AW128" s="134"/>
      <c r="AX128" s="134"/>
      <c r="AY128" s="134"/>
      <c r="AZ128" s="146"/>
      <c r="BA128" s="147"/>
      <c r="BB128" s="147"/>
      <c r="BC128" s="147"/>
      <c r="BD128" s="147"/>
      <c r="BE128" s="147"/>
      <c r="BF128" s="147"/>
      <c r="BG128" s="148"/>
      <c r="BH128" s="146"/>
      <c r="BI128" s="147"/>
      <c r="BJ128" s="147"/>
      <c r="BK128" s="147"/>
      <c r="BL128" s="147"/>
      <c r="BM128" s="147"/>
      <c r="BN128" s="148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>
        <v>0</v>
      </c>
      <c r="BY128" s="133"/>
      <c r="BZ128" s="133"/>
      <c r="CA128" s="133"/>
      <c r="CB128" s="133"/>
      <c r="CC128" s="133"/>
      <c r="CD128" s="133"/>
      <c r="CE128" s="133"/>
      <c r="CF128" s="133"/>
      <c r="CG128" s="134">
        <v>0</v>
      </c>
      <c r="CH128" s="134"/>
      <c r="CI128" s="134"/>
      <c r="CJ128" s="134"/>
      <c r="CK128" s="134"/>
      <c r="CL128" s="134"/>
      <c r="CM128" s="134"/>
      <c r="CN128" s="134"/>
      <c r="CO128" s="134"/>
    </row>
    <row r="129" spans="1:99" ht="14.25" thickTop="1" thickBot="1" x14ac:dyDescent="0.25">
      <c r="A129" s="135" t="s">
        <v>223</v>
      </c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7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34"/>
      <c r="AW129" s="134"/>
      <c r="AX129" s="134"/>
      <c r="AY129" s="134"/>
      <c r="AZ129" s="149"/>
      <c r="BA129" s="150"/>
      <c r="BB129" s="150"/>
      <c r="BC129" s="150"/>
      <c r="BD129" s="150"/>
      <c r="BE129" s="150"/>
      <c r="BF129" s="150"/>
      <c r="BG129" s="151"/>
      <c r="BH129" s="149"/>
      <c r="BI129" s="150"/>
      <c r="BJ129" s="150"/>
      <c r="BK129" s="150"/>
      <c r="BL129" s="150"/>
      <c r="BM129" s="150"/>
      <c r="BN129" s="151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133"/>
      <c r="CB129" s="133"/>
      <c r="CC129" s="133"/>
      <c r="CD129" s="133"/>
      <c r="CE129" s="133"/>
      <c r="CF129" s="133"/>
      <c r="CG129" s="134"/>
      <c r="CH129" s="134"/>
      <c r="CI129" s="134"/>
      <c r="CJ129" s="134"/>
      <c r="CK129" s="134"/>
      <c r="CL129" s="134"/>
      <c r="CM129" s="134"/>
      <c r="CN129" s="134"/>
      <c r="CO129" s="134"/>
    </row>
    <row r="130" spans="1:99" ht="13.5" thickTop="1" x14ac:dyDescent="0.2">
      <c r="A130" s="256"/>
      <c r="B130" s="256"/>
      <c r="C130" s="256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  <c r="AA130" s="256"/>
      <c r="AB130" s="256"/>
      <c r="AC130" s="256"/>
      <c r="AD130" s="256"/>
      <c r="AE130" s="256"/>
      <c r="AF130" s="256"/>
      <c r="AG130" s="256"/>
      <c r="AH130" s="256"/>
      <c r="AI130" s="256"/>
      <c r="AJ130" s="256"/>
      <c r="AK130" s="256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7"/>
      <c r="CC130" s="257"/>
      <c r="CD130" s="257"/>
      <c r="CE130" s="257"/>
      <c r="CF130" s="257"/>
      <c r="CG130" s="15"/>
      <c r="CH130" s="15"/>
      <c r="CI130" s="15"/>
      <c r="CJ130" s="15"/>
      <c r="CK130" s="15"/>
      <c r="CL130" s="15"/>
      <c r="CM130" s="15"/>
      <c r="CN130" s="15"/>
      <c r="CO130" s="15"/>
    </row>
    <row r="131" spans="1:99" x14ac:dyDescent="0.2">
      <c r="A131" s="1" t="s">
        <v>319</v>
      </c>
      <c r="J131" s="22" t="s">
        <v>320</v>
      </c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F131" s="23" t="s">
        <v>321</v>
      </c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B131" s="23" t="s">
        <v>322</v>
      </c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57"/>
      <c r="BX131" s="257"/>
      <c r="BY131" s="257"/>
      <c r="BZ131" s="257"/>
      <c r="CA131" s="257"/>
      <c r="CB131" s="257"/>
      <c r="CC131" s="257"/>
      <c r="CD131" s="257"/>
      <c r="CE131" s="257"/>
      <c r="CF131" s="257"/>
      <c r="CG131" s="15"/>
      <c r="CH131" s="15"/>
      <c r="CI131" s="15"/>
      <c r="CJ131" s="15"/>
      <c r="CK131" s="15"/>
      <c r="CL131" s="15"/>
      <c r="CM131" s="15"/>
      <c r="CN131" s="15"/>
      <c r="CO131" s="15"/>
    </row>
    <row r="132" spans="1:99" s="16" customFormat="1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24" t="s">
        <v>323</v>
      </c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1"/>
      <c r="AF132" s="24" t="s">
        <v>324</v>
      </c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1"/>
      <c r="BB132" s="24" t="s">
        <v>325</v>
      </c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</row>
    <row r="133" spans="1:99" ht="13.5" x14ac:dyDescent="0.2">
      <c r="A133" s="138" t="s">
        <v>224</v>
      </c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</row>
    <row r="135" spans="1:99" x14ac:dyDescent="0.2">
      <c r="A135" s="139" t="s">
        <v>225</v>
      </c>
      <c r="B135" s="139"/>
      <c r="C135" s="139"/>
      <c r="D135" s="139"/>
      <c r="E135" s="140"/>
      <c r="F135" s="139" t="s">
        <v>32</v>
      </c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40"/>
      <c r="BD135" s="119" t="s">
        <v>226</v>
      </c>
      <c r="BE135" s="139"/>
      <c r="BF135" s="139"/>
      <c r="BG135" s="139"/>
      <c r="BH135" s="139"/>
      <c r="BI135" s="140"/>
      <c r="BJ135" s="119" t="s">
        <v>227</v>
      </c>
      <c r="BK135" s="139"/>
      <c r="BL135" s="139"/>
      <c r="BM135" s="139"/>
      <c r="BN135" s="139"/>
      <c r="BO135" s="140"/>
      <c r="BP135" s="141" t="s">
        <v>228</v>
      </c>
      <c r="BQ135" s="125"/>
      <c r="BR135" s="125"/>
      <c r="BS135" s="125"/>
      <c r="BT135" s="125"/>
      <c r="BU135" s="125"/>
      <c r="BV135" s="125"/>
      <c r="BW135" s="125"/>
      <c r="BX135" s="125"/>
      <c r="BY135" s="125"/>
      <c r="BZ135" s="125"/>
      <c r="CA135" s="125"/>
      <c r="CB135" s="125"/>
      <c r="CC135" s="125"/>
      <c r="CD135" s="125"/>
      <c r="CE135" s="125"/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</row>
    <row r="136" spans="1:99" x14ac:dyDescent="0.2">
      <c r="A136" s="129" t="s">
        <v>229</v>
      </c>
      <c r="B136" s="129"/>
      <c r="C136" s="129"/>
      <c r="D136" s="129"/>
      <c r="E136" s="130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30"/>
      <c r="BD136" s="128" t="s">
        <v>230</v>
      </c>
      <c r="BE136" s="129"/>
      <c r="BF136" s="129"/>
      <c r="BG136" s="129"/>
      <c r="BH136" s="129"/>
      <c r="BI136" s="130"/>
      <c r="BJ136" s="128" t="s">
        <v>231</v>
      </c>
      <c r="BK136" s="129"/>
      <c r="BL136" s="129"/>
      <c r="BM136" s="129"/>
      <c r="BN136" s="129"/>
      <c r="BO136" s="130"/>
      <c r="BP136" s="128" t="s">
        <v>35</v>
      </c>
      <c r="BQ136" s="129"/>
      <c r="BR136" s="129"/>
      <c r="BS136" s="129"/>
      <c r="BT136" s="129"/>
      <c r="BU136" s="129"/>
      <c r="BV136" s="129"/>
      <c r="BW136" s="130"/>
      <c r="BX136" s="128" t="s">
        <v>37</v>
      </c>
      <c r="BY136" s="129"/>
      <c r="BZ136" s="129"/>
      <c r="CA136" s="129"/>
      <c r="CB136" s="129"/>
      <c r="CC136" s="129"/>
      <c r="CD136" s="129"/>
      <c r="CE136" s="130"/>
      <c r="CF136" s="128" t="s">
        <v>38</v>
      </c>
      <c r="CG136" s="129"/>
      <c r="CH136" s="129"/>
      <c r="CI136" s="129"/>
      <c r="CJ136" s="129"/>
      <c r="CK136" s="129"/>
      <c r="CL136" s="129"/>
      <c r="CM136" s="130"/>
      <c r="CN136" s="128" t="s">
        <v>232</v>
      </c>
      <c r="CO136" s="129"/>
      <c r="CP136" s="129"/>
      <c r="CQ136" s="129"/>
      <c r="CR136" s="129"/>
      <c r="CS136" s="129"/>
      <c r="CT136" s="129"/>
      <c r="CU136" s="129"/>
    </row>
    <row r="137" spans="1:99" x14ac:dyDescent="0.2">
      <c r="A137" s="129"/>
      <c r="B137" s="129"/>
      <c r="C137" s="129"/>
      <c r="D137" s="129"/>
      <c r="E137" s="130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129"/>
      <c r="AX137" s="129"/>
      <c r="AY137" s="129"/>
      <c r="AZ137" s="129"/>
      <c r="BA137" s="129"/>
      <c r="BB137" s="129"/>
      <c r="BC137" s="130"/>
      <c r="BD137" s="128"/>
      <c r="BE137" s="129"/>
      <c r="BF137" s="129"/>
      <c r="BG137" s="129"/>
      <c r="BH137" s="129"/>
      <c r="BI137" s="130"/>
      <c r="BJ137" s="128" t="s">
        <v>233</v>
      </c>
      <c r="BK137" s="129"/>
      <c r="BL137" s="129"/>
      <c r="BM137" s="129"/>
      <c r="BN137" s="129"/>
      <c r="BO137" s="130"/>
      <c r="BP137" s="128" t="s">
        <v>234</v>
      </c>
      <c r="BQ137" s="129"/>
      <c r="BR137" s="129"/>
      <c r="BS137" s="129"/>
      <c r="BT137" s="129"/>
      <c r="BU137" s="129"/>
      <c r="BV137" s="129"/>
      <c r="BW137" s="130"/>
      <c r="BX137" s="128" t="s">
        <v>235</v>
      </c>
      <c r="BY137" s="129"/>
      <c r="BZ137" s="129"/>
      <c r="CA137" s="129"/>
      <c r="CB137" s="129"/>
      <c r="CC137" s="129"/>
      <c r="CD137" s="129"/>
      <c r="CE137" s="130"/>
      <c r="CF137" s="128" t="s">
        <v>236</v>
      </c>
      <c r="CG137" s="129"/>
      <c r="CH137" s="129"/>
      <c r="CI137" s="129"/>
      <c r="CJ137" s="129"/>
      <c r="CK137" s="129"/>
      <c r="CL137" s="129"/>
      <c r="CM137" s="130"/>
      <c r="CN137" s="128" t="s">
        <v>237</v>
      </c>
      <c r="CO137" s="129"/>
      <c r="CP137" s="129"/>
      <c r="CQ137" s="129"/>
      <c r="CR137" s="129"/>
      <c r="CS137" s="129"/>
      <c r="CT137" s="129"/>
      <c r="CU137" s="129"/>
    </row>
    <row r="138" spans="1:99" x14ac:dyDescent="0.2">
      <c r="A138" s="129"/>
      <c r="B138" s="129"/>
      <c r="C138" s="129"/>
      <c r="D138" s="129"/>
      <c r="E138" s="130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129"/>
      <c r="BB138" s="129"/>
      <c r="BC138" s="130"/>
      <c r="BD138" s="128"/>
      <c r="BE138" s="129"/>
      <c r="BF138" s="129"/>
      <c r="BG138" s="129"/>
      <c r="BH138" s="129"/>
      <c r="BI138" s="130"/>
      <c r="BJ138" s="128"/>
      <c r="BK138" s="129"/>
      <c r="BL138" s="129"/>
      <c r="BM138" s="129"/>
      <c r="BN138" s="129"/>
      <c r="BO138" s="130"/>
      <c r="BP138" s="128" t="s">
        <v>238</v>
      </c>
      <c r="BQ138" s="129"/>
      <c r="BR138" s="129"/>
      <c r="BS138" s="129"/>
      <c r="BT138" s="129"/>
      <c r="BU138" s="129"/>
      <c r="BV138" s="129"/>
      <c r="BW138" s="130"/>
      <c r="BX138" s="128" t="s">
        <v>51</v>
      </c>
      <c r="BY138" s="129"/>
      <c r="BZ138" s="129"/>
      <c r="CA138" s="129"/>
      <c r="CB138" s="129"/>
      <c r="CC138" s="129"/>
      <c r="CD138" s="129"/>
      <c r="CE138" s="130"/>
      <c r="CF138" s="128" t="s">
        <v>51</v>
      </c>
      <c r="CG138" s="129"/>
      <c r="CH138" s="129"/>
      <c r="CI138" s="129"/>
      <c r="CJ138" s="129"/>
      <c r="CK138" s="129"/>
      <c r="CL138" s="129"/>
      <c r="CM138" s="130"/>
      <c r="CN138" s="128" t="s">
        <v>51</v>
      </c>
      <c r="CO138" s="129"/>
      <c r="CP138" s="129"/>
      <c r="CQ138" s="129"/>
      <c r="CR138" s="129"/>
      <c r="CS138" s="129"/>
      <c r="CT138" s="129"/>
      <c r="CU138" s="129"/>
    </row>
    <row r="139" spans="1:99" x14ac:dyDescent="0.2">
      <c r="A139" s="131"/>
      <c r="B139" s="131"/>
      <c r="C139" s="131"/>
      <c r="D139" s="131"/>
      <c r="E139" s="132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29"/>
      <c r="AU139" s="129"/>
      <c r="AV139" s="129"/>
      <c r="AW139" s="129"/>
      <c r="AX139" s="129"/>
      <c r="AY139" s="129"/>
      <c r="AZ139" s="129"/>
      <c r="BA139" s="129"/>
      <c r="BB139" s="129"/>
      <c r="BC139" s="130"/>
      <c r="BD139" s="128"/>
      <c r="BE139" s="129"/>
      <c r="BF139" s="129"/>
      <c r="BG139" s="129"/>
      <c r="BH139" s="129"/>
      <c r="BI139" s="130"/>
      <c r="BJ139" s="128"/>
      <c r="BK139" s="129"/>
      <c r="BL139" s="129"/>
      <c r="BM139" s="129"/>
      <c r="BN139" s="129"/>
      <c r="BO139" s="130"/>
      <c r="BP139" s="128" t="s">
        <v>239</v>
      </c>
      <c r="BQ139" s="129"/>
      <c r="BR139" s="129"/>
      <c r="BS139" s="129"/>
      <c r="BT139" s="129"/>
      <c r="BU139" s="129"/>
      <c r="BV139" s="129"/>
      <c r="BW139" s="130"/>
      <c r="BX139" s="128" t="s">
        <v>240</v>
      </c>
      <c r="BY139" s="129"/>
      <c r="BZ139" s="129"/>
      <c r="CA139" s="129"/>
      <c r="CB139" s="129"/>
      <c r="CC139" s="129"/>
      <c r="CD139" s="129"/>
      <c r="CE139" s="130"/>
      <c r="CF139" s="128" t="s">
        <v>240</v>
      </c>
      <c r="CG139" s="129"/>
      <c r="CH139" s="129"/>
      <c r="CI139" s="129"/>
      <c r="CJ139" s="129"/>
      <c r="CK139" s="129"/>
      <c r="CL139" s="129"/>
      <c r="CM139" s="130"/>
      <c r="CN139" s="128" t="s">
        <v>53</v>
      </c>
      <c r="CO139" s="129"/>
      <c r="CP139" s="129"/>
      <c r="CQ139" s="129"/>
      <c r="CR139" s="129"/>
      <c r="CS139" s="129"/>
      <c r="CT139" s="129"/>
      <c r="CU139" s="129"/>
    </row>
    <row r="140" spans="1:99" ht="13.5" thickBot="1" x14ac:dyDescent="0.25">
      <c r="A140" s="125">
        <v>1</v>
      </c>
      <c r="B140" s="125"/>
      <c r="C140" s="125"/>
      <c r="D140" s="125"/>
      <c r="E140" s="126"/>
      <c r="F140" s="126">
        <v>2</v>
      </c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27"/>
      <c r="AX140" s="127"/>
      <c r="AY140" s="127"/>
      <c r="AZ140" s="127"/>
      <c r="BA140" s="127"/>
      <c r="BB140" s="127"/>
      <c r="BC140" s="127"/>
      <c r="BD140" s="118">
        <v>3</v>
      </c>
      <c r="BE140" s="118"/>
      <c r="BF140" s="118"/>
      <c r="BG140" s="118"/>
      <c r="BH140" s="118"/>
      <c r="BI140" s="118"/>
      <c r="BJ140" s="118">
        <v>4</v>
      </c>
      <c r="BK140" s="118"/>
      <c r="BL140" s="118"/>
      <c r="BM140" s="118"/>
      <c r="BN140" s="118"/>
      <c r="BO140" s="118"/>
      <c r="BP140" s="118">
        <v>5</v>
      </c>
      <c r="BQ140" s="118"/>
      <c r="BR140" s="118"/>
      <c r="BS140" s="118"/>
      <c r="BT140" s="118"/>
      <c r="BU140" s="118"/>
      <c r="BV140" s="118"/>
      <c r="BW140" s="118"/>
      <c r="BX140" s="118">
        <v>6</v>
      </c>
      <c r="BY140" s="118"/>
      <c r="BZ140" s="118"/>
      <c r="CA140" s="118"/>
      <c r="CB140" s="118"/>
      <c r="CC140" s="118"/>
      <c r="CD140" s="118"/>
      <c r="CE140" s="118"/>
      <c r="CF140" s="118">
        <v>7</v>
      </c>
      <c r="CG140" s="118"/>
      <c r="CH140" s="118"/>
      <c r="CI140" s="118"/>
      <c r="CJ140" s="118"/>
      <c r="CK140" s="118"/>
      <c r="CL140" s="118"/>
      <c r="CM140" s="118"/>
      <c r="CN140" s="118">
        <v>8</v>
      </c>
      <c r="CO140" s="118"/>
      <c r="CP140" s="118"/>
      <c r="CQ140" s="118"/>
      <c r="CR140" s="118"/>
      <c r="CS140" s="118"/>
      <c r="CT140" s="118"/>
      <c r="CU140" s="119"/>
    </row>
    <row r="141" spans="1:99" ht="13.5" x14ac:dyDescent="0.2">
      <c r="A141" s="68" t="s">
        <v>241</v>
      </c>
      <c r="B141" s="68"/>
      <c r="C141" s="68"/>
      <c r="D141" s="68"/>
      <c r="E141" s="69"/>
      <c r="F141" s="120" t="s">
        <v>242</v>
      </c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20"/>
      <c r="BD141" s="61" t="s">
        <v>243</v>
      </c>
      <c r="BE141" s="121"/>
      <c r="BF141" s="121"/>
      <c r="BG141" s="121"/>
      <c r="BH141" s="121"/>
      <c r="BI141" s="121"/>
      <c r="BJ141" s="121" t="s">
        <v>56</v>
      </c>
      <c r="BK141" s="121"/>
      <c r="BL141" s="121"/>
      <c r="BM141" s="121"/>
      <c r="BN141" s="121"/>
      <c r="BO141" s="121"/>
      <c r="BP141" s="122">
        <f>4573050+1331400+10798982</f>
        <v>16703432</v>
      </c>
      <c r="BQ141" s="122"/>
      <c r="BR141" s="122"/>
      <c r="BS141" s="122"/>
      <c r="BT141" s="122"/>
      <c r="BU141" s="122"/>
      <c r="BV141" s="122"/>
      <c r="BW141" s="122"/>
      <c r="BX141" s="122">
        <v>10798982.52</v>
      </c>
      <c r="BY141" s="122"/>
      <c r="BZ141" s="122"/>
      <c r="CA141" s="122"/>
      <c r="CB141" s="122"/>
      <c r="CC141" s="122"/>
      <c r="CD141" s="122"/>
      <c r="CE141" s="122"/>
      <c r="CF141" s="122">
        <v>10798982.52</v>
      </c>
      <c r="CG141" s="122"/>
      <c r="CH141" s="122"/>
      <c r="CI141" s="122"/>
      <c r="CJ141" s="122"/>
      <c r="CK141" s="122"/>
      <c r="CL141" s="122"/>
      <c r="CM141" s="122"/>
      <c r="CN141" s="123"/>
      <c r="CO141" s="123"/>
      <c r="CP141" s="123"/>
      <c r="CQ141" s="123"/>
      <c r="CR141" s="123"/>
      <c r="CS141" s="123"/>
      <c r="CT141" s="123"/>
      <c r="CU141" s="124"/>
    </row>
    <row r="142" spans="1:99" x14ac:dyDescent="0.2">
      <c r="A142" s="68" t="s">
        <v>244</v>
      </c>
      <c r="B142" s="68"/>
      <c r="C142" s="68"/>
      <c r="D142" s="68"/>
      <c r="E142" s="69"/>
      <c r="F142" s="116" t="s">
        <v>61</v>
      </c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3"/>
      <c r="BD142" s="73" t="s">
        <v>245</v>
      </c>
      <c r="BE142" s="48"/>
      <c r="BF142" s="48"/>
      <c r="BG142" s="48"/>
      <c r="BH142" s="48"/>
      <c r="BI142" s="49"/>
      <c r="BJ142" s="47" t="s">
        <v>56</v>
      </c>
      <c r="BK142" s="48"/>
      <c r="BL142" s="48"/>
      <c r="BM142" s="48"/>
      <c r="BN142" s="48"/>
      <c r="BO142" s="49"/>
      <c r="BP142" s="25"/>
      <c r="BQ142" s="26"/>
      <c r="BR142" s="26"/>
      <c r="BS142" s="26"/>
      <c r="BT142" s="26"/>
      <c r="BU142" s="26"/>
      <c r="BV142" s="26"/>
      <c r="BW142" s="27"/>
      <c r="BX142" s="25"/>
      <c r="BY142" s="26"/>
      <c r="BZ142" s="26"/>
      <c r="CA142" s="26"/>
      <c r="CB142" s="26"/>
      <c r="CC142" s="26"/>
      <c r="CD142" s="26"/>
      <c r="CE142" s="27"/>
      <c r="CF142" s="25"/>
      <c r="CG142" s="26"/>
      <c r="CH142" s="26"/>
      <c r="CI142" s="26"/>
      <c r="CJ142" s="26"/>
      <c r="CK142" s="26"/>
      <c r="CL142" s="26"/>
      <c r="CM142" s="27"/>
      <c r="CN142" s="50"/>
      <c r="CO142" s="51"/>
      <c r="CP142" s="51"/>
      <c r="CQ142" s="51"/>
      <c r="CR142" s="51"/>
      <c r="CS142" s="51"/>
      <c r="CT142" s="51"/>
      <c r="CU142" s="52"/>
    </row>
    <row r="143" spans="1:99" x14ac:dyDescent="0.2">
      <c r="A143" s="68"/>
      <c r="B143" s="68"/>
      <c r="C143" s="68"/>
      <c r="D143" s="68"/>
      <c r="E143" s="69"/>
      <c r="F143" s="105" t="s">
        <v>246</v>
      </c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7"/>
      <c r="BD143" s="74"/>
      <c r="BE143" s="57"/>
      <c r="BF143" s="57"/>
      <c r="BG143" s="57"/>
      <c r="BH143" s="57"/>
      <c r="BI143" s="58"/>
      <c r="BJ143" s="109"/>
      <c r="BK143" s="57"/>
      <c r="BL143" s="57"/>
      <c r="BM143" s="57"/>
      <c r="BN143" s="57"/>
      <c r="BO143" s="58"/>
      <c r="BP143" s="110"/>
      <c r="BQ143" s="111"/>
      <c r="BR143" s="111"/>
      <c r="BS143" s="111"/>
      <c r="BT143" s="111"/>
      <c r="BU143" s="111"/>
      <c r="BV143" s="111"/>
      <c r="BW143" s="112"/>
      <c r="BX143" s="110"/>
      <c r="BY143" s="111"/>
      <c r="BZ143" s="111"/>
      <c r="CA143" s="111"/>
      <c r="CB143" s="111"/>
      <c r="CC143" s="111"/>
      <c r="CD143" s="111"/>
      <c r="CE143" s="112"/>
      <c r="CF143" s="110"/>
      <c r="CG143" s="111"/>
      <c r="CH143" s="111"/>
      <c r="CI143" s="111"/>
      <c r="CJ143" s="111"/>
      <c r="CK143" s="111"/>
      <c r="CL143" s="111"/>
      <c r="CM143" s="112"/>
      <c r="CN143" s="101"/>
      <c r="CO143" s="102"/>
      <c r="CP143" s="102"/>
      <c r="CQ143" s="102"/>
      <c r="CR143" s="102"/>
      <c r="CS143" s="102"/>
      <c r="CT143" s="102"/>
      <c r="CU143" s="103"/>
    </row>
    <row r="144" spans="1:99" x14ac:dyDescent="0.2">
      <c r="A144" s="68"/>
      <c r="B144" s="68"/>
      <c r="C144" s="68"/>
      <c r="D144" s="68"/>
      <c r="E144" s="69"/>
      <c r="F144" s="105" t="s">
        <v>247</v>
      </c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7"/>
      <c r="BD144" s="74"/>
      <c r="BE144" s="57"/>
      <c r="BF144" s="57"/>
      <c r="BG144" s="57"/>
      <c r="BH144" s="57"/>
      <c r="BI144" s="58"/>
      <c r="BJ144" s="109"/>
      <c r="BK144" s="57"/>
      <c r="BL144" s="57"/>
      <c r="BM144" s="57"/>
      <c r="BN144" s="57"/>
      <c r="BO144" s="58"/>
      <c r="BP144" s="110"/>
      <c r="BQ144" s="111"/>
      <c r="BR144" s="111"/>
      <c r="BS144" s="111"/>
      <c r="BT144" s="111"/>
      <c r="BU144" s="111"/>
      <c r="BV144" s="111"/>
      <c r="BW144" s="112"/>
      <c r="BX144" s="110"/>
      <c r="BY144" s="111"/>
      <c r="BZ144" s="111"/>
      <c r="CA144" s="111"/>
      <c r="CB144" s="111"/>
      <c r="CC144" s="111"/>
      <c r="CD144" s="111"/>
      <c r="CE144" s="112"/>
      <c r="CF144" s="110"/>
      <c r="CG144" s="111"/>
      <c r="CH144" s="111"/>
      <c r="CI144" s="111"/>
      <c r="CJ144" s="111"/>
      <c r="CK144" s="111"/>
      <c r="CL144" s="111"/>
      <c r="CM144" s="112"/>
      <c r="CN144" s="101"/>
      <c r="CO144" s="102"/>
      <c r="CP144" s="102"/>
      <c r="CQ144" s="102"/>
      <c r="CR144" s="102"/>
      <c r="CS144" s="102"/>
      <c r="CT144" s="102"/>
      <c r="CU144" s="103"/>
    </row>
    <row r="145" spans="1:99" x14ac:dyDescent="0.2">
      <c r="A145" s="68"/>
      <c r="B145" s="68"/>
      <c r="C145" s="68"/>
      <c r="D145" s="68"/>
      <c r="E145" s="69"/>
      <c r="F145" s="105" t="s">
        <v>248</v>
      </c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7"/>
      <c r="BD145" s="74"/>
      <c r="BE145" s="57"/>
      <c r="BF145" s="57"/>
      <c r="BG145" s="57"/>
      <c r="BH145" s="57"/>
      <c r="BI145" s="58"/>
      <c r="BJ145" s="109"/>
      <c r="BK145" s="57"/>
      <c r="BL145" s="57"/>
      <c r="BM145" s="57"/>
      <c r="BN145" s="57"/>
      <c r="BO145" s="58"/>
      <c r="BP145" s="110"/>
      <c r="BQ145" s="111"/>
      <c r="BR145" s="111"/>
      <c r="BS145" s="111"/>
      <c r="BT145" s="111"/>
      <c r="BU145" s="111"/>
      <c r="BV145" s="111"/>
      <c r="BW145" s="112"/>
      <c r="BX145" s="110"/>
      <c r="BY145" s="111"/>
      <c r="BZ145" s="111"/>
      <c r="CA145" s="111"/>
      <c r="CB145" s="111"/>
      <c r="CC145" s="111"/>
      <c r="CD145" s="111"/>
      <c r="CE145" s="112"/>
      <c r="CF145" s="110"/>
      <c r="CG145" s="111"/>
      <c r="CH145" s="111"/>
      <c r="CI145" s="111"/>
      <c r="CJ145" s="111"/>
      <c r="CK145" s="111"/>
      <c r="CL145" s="111"/>
      <c r="CM145" s="112"/>
      <c r="CN145" s="101"/>
      <c r="CO145" s="102"/>
      <c r="CP145" s="102"/>
      <c r="CQ145" s="102"/>
      <c r="CR145" s="102"/>
      <c r="CS145" s="102"/>
      <c r="CT145" s="102"/>
      <c r="CU145" s="103"/>
    </row>
    <row r="146" spans="1:99" x14ac:dyDescent="0.2">
      <c r="A146" s="68"/>
      <c r="B146" s="68"/>
      <c r="C146" s="68"/>
      <c r="D146" s="68"/>
      <c r="E146" s="69"/>
      <c r="F146" s="105" t="s">
        <v>249</v>
      </c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7"/>
      <c r="BD146" s="74"/>
      <c r="BE146" s="57"/>
      <c r="BF146" s="57"/>
      <c r="BG146" s="57"/>
      <c r="BH146" s="57"/>
      <c r="BI146" s="58"/>
      <c r="BJ146" s="109"/>
      <c r="BK146" s="57"/>
      <c r="BL146" s="57"/>
      <c r="BM146" s="57"/>
      <c r="BN146" s="57"/>
      <c r="BO146" s="58"/>
      <c r="BP146" s="110"/>
      <c r="BQ146" s="111"/>
      <c r="BR146" s="111"/>
      <c r="BS146" s="111"/>
      <c r="BT146" s="111"/>
      <c r="BU146" s="111"/>
      <c r="BV146" s="111"/>
      <c r="BW146" s="112"/>
      <c r="BX146" s="110"/>
      <c r="BY146" s="111"/>
      <c r="BZ146" s="111"/>
      <c r="CA146" s="111"/>
      <c r="CB146" s="111"/>
      <c r="CC146" s="111"/>
      <c r="CD146" s="111"/>
      <c r="CE146" s="112"/>
      <c r="CF146" s="110"/>
      <c r="CG146" s="111"/>
      <c r="CH146" s="111"/>
      <c r="CI146" s="111"/>
      <c r="CJ146" s="111"/>
      <c r="CK146" s="111"/>
      <c r="CL146" s="111"/>
      <c r="CM146" s="112"/>
      <c r="CN146" s="101"/>
      <c r="CO146" s="102"/>
      <c r="CP146" s="102"/>
      <c r="CQ146" s="102"/>
      <c r="CR146" s="102"/>
      <c r="CS146" s="102"/>
      <c r="CT146" s="102"/>
      <c r="CU146" s="103"/>
    </row>
    <row r="147" spans="1:99" x14ac:dyDescent="0.2">
      <c r="A147" s="68"/>
      <c r="B147" s="68"/>
      <c r="C147" s="68"/>
      <c r="D147" s="68"/>
      <c r="E147" s="69"/>
      <c r="F147" s="105" t="s">
        <v>250</v>
      </c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7"/>
      <c r="BD147" s="74"/>
      <c r="BE147" s="57"/>
      <c r="BF147" s="57"/>
      <c r="BG147" s="57"/>
      <c r="BH147" s="57"/>
      <c r="BI147" s="58"/>
      <c r="BJ147" s="109"/>
      <c r="BK147" s="57"/>
      <c r="BL147" s="57"/>
      <c r="BM147" s="57"/>
      <c r="BN147" s="57"/>
      <c r="BO147" s="58"/>
      <c r="BP147" s="110"/>
      <c r="BQ147" s="111"/>
      <c r="BR147" s="111"/>
      <c r="BS147" s="111"/>
      <c r="BT147" s="111"/>
      <c r="BU147" s="111"/>
      <c r="BV147" s="111"/>
      <c r="BW147" s="112"/>
      <c r="BX147" s="110"/>
      <c r="BY147" s="111"/>
      <c r="BZ147" s="111"/>
      <c r="CA147" s="111"/>
      <c r="CB147" s="111"/>
      <c r="CC147" s="111"/>
      <c r="CD147" s="111"/>
      <c r="CE147" s="112"/>
      <c r="CF147" s="110"/>
      <c r="CG147" s="111"/>
      <c r="CH147" s="111"/>
      <c r="CI147" s="111"/>
      <c r="CJ147" s="111"/>
      <c r="CK147" s="111"/>
      <c r="CL147" s="111"/>
      <c r="CM147" s="112"/>
      <c r="CN147" s="101"/>
      <c r="CO147" s="102"/>
      <c r="CP147" s="102"/>
      <c r="CQ147" s="102"/>
      <c r="CR147" s="102"/>
      <c r="CS147" s="102"/>
      <c r="CT147" s="102"/>
      <c r="CU147" s="103"/>
    </row>
    <row r="148" spans="1:99" x14ac:dyDescent="0.2">
      <c r="A148" s="68"/>
      <c r="B148" s="68"/>
      <c r="C148" s="68"/>
      <c r="D148" s="68"/>
      <c r="E148" s="69"/>
      <c r="F148" s="105" t="s">
        <v>251</v>
      </c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7"/>
      <c r="BD148" s="74"/>
      <c r="BE148" s="57"/>
      <c r="BF148" s="57"/>
      <c r="BG148" s="57"/>
      <c r="BH148" s="57"/>
      <c r="BI148" s="58"/>
      <c r="BJ148" s="109"/>
      <c r="BK148" s="57"/>
      <c r="BL148" s="57"/>
      <c r="BM148" s="57"/>
      <c r="BN148" s="57"/>
      <c r="BO148" s="58"/>
      <c r="BP148" s="110"/>
      <c r="BQ148" s="111"/>
      <c r="BR148" s="111"/>
      <c r="BS148" s="111"/>
      <c r="BT148" s="111"/>
      <c r="BU148" s="111"/>
      <c r="BV148" s="111"/>
      <c r="BW148" s="112"/>
      <c r="BX148" s="110"/>
      <c r="BY148" s="111"/>
      <c r="BZ148" s="111"/>
      <c r="CA148" s="111"/>
      <c r="CB148" s="111"/>
      <c r="CC148" s="111"/>
      <c r="CD148" s="111"/>
      <c r="CE148" s="112"/>
      <c r="CF148" s="110"/>
      <c r="CG148" s="111"/>
      <c r="CH148" s="111"/>
      <c r="CI148" s="111"/>
      <c r="CJ148" s="111"/>
      <c r="CK148" s="111"/>
      <c r="CL148" s="111"/>
      <c r="CM148" s="112"/>
      <c r="CN148" s="101"/>
      <c r="CO148" s="102"/>
      <c r="CP148" s="102"/>
      <c r="CQ148" s="102"/>
      <c r="CR148" s="102"/>
      <c r="CS148" s="102"/>
      <c r="CT148" s="102"/>
      <c r="CU148" s="103"/>
    </row>
    <row r="149" spans="1:99" x14ac:dyDescent="0.2">
      <c r="A149" s="68"/>
      <c r="B149" s="68"/>
      <c r="C149" s="68"/>
      <c r="D149" s="68"/>
      <c r="E149" s="69"/>
      <c r="F149" s="105" t="s">
        <v>252</v>
      </c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7"/>
      <c r="BD149" s="74"/>
      <c r="BE149" s="57"/>
      <c r="BF149" s="57"/>
      <c r="BG149" s="57"/>
      <c r="BH149" s="57"/>
      <c r="BI149" s="58"/>
      <c r="BJ149" s="109"/>
      <c r="BK149" s="57"/>
      <c r="BL149" s="57"/>
      <c r="BM149" s="57"/>
      <c r="BN149" s="57"/>
      <c r="BO149" s="58"/>
      <c r="BP149" s="110"/>
      <c r="BQ149" s="111"/>
      <c r="BR149" s="111"/>
      <c r="BS149" s="111"/>
      <c r="BT149" s="111"/>
      <c r="BU149" s="111"/>
      <c r="BV149" s="111"/>
      <c r="BW149" s="112"/>
      <c r="BX149" s="110"/>
      <c r="BY149" s="111"/>
      <c r="BZ149" s="111"/>
      <c r="CA149" s="111"/>
      <c r="CB149" s="111"/>
      <c r="CC149" s="111"/>
      <c r="CD149" s="111"/>
      <c r="CE149" s="112"/>
      <c r="CF149" s="110"/>
      <c r="CG149" s="111"/>
      <c r="CH149" s="111"/>
      <c r="CI149" s="111"/>
      <c r="CJ149" s="111"/>
      <c r="CK149" s="111"/>
      <c r="CL149" s="111"/>
      <c r="CM149" s="112"/>
      <c r="CN149" s="101"/>
      <c r="CO149" s="102"/>
      <c r="CP149" s="102"/>
      <c r="CQ149" s="102"/>
      <c r="CR149" s="102"/>
      <c r="CS149" s="102"/>
      <c r="CT149" s="102"/>
      <c r="CU149" s="103"/>
    </row>
    <row r="150" spans="1:99" ht="13.5" x14ac:dyDescent="0.2">
      <c r="A150" s="68"/>
      <c r="B150" s="68"/>
      <c r="C150" s="68"/>
      <c r="D150" s="68"/>
      <c r="E150" s="69"/>
      <c r="F150" s="108" t="s">
        <v>253</v>
      </c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8"/>
      <c r="BB150" s="108"/>
      <c r="BC150" s="108"/>
      <c r="BD150" s="85"/>
      <c r="BE150" s="19"/>
      <c r="BF150" s="19"/>
      <c r="BG150" s="19"/>
      <c r="BH150" s="19"/>
      <c r="BI150" s="59"/>
      <c r="BJ150" s="75"/>
      <c r="BK150" s="19"/>
      <c r="BL150" s="19"/>
      <c r="BM150" s="19"/>
      <c r="BN150" s="19"/>
      <c r="BO150" s="59"/>
      <c r="BP150" s="76"/>
      <c r="BQ150" s="77"/>
      <c r="BR150" s="77"/>
      <c r="BS150" s="77"/>
      <c r="BT150" s="77"/>
      <c r="BU150" s="77"/>
      <c r="BV150" s="77"/>
      <c r="BW150" s="78"/>
      <c r="BX150" s="76"/>
      <c r="BY150" s="77"/>
      <c r="BZ150" s="77"/>
      <c r="CA150" s="77"/>
      <c r="CB150" s="77"/>
      <c r="CC150" s="77"/>
      <c r="CD150" s="77"/>
      <c r="CE150" s="78"/>
      <c r="CF150" s="76"/>
      <c r="CG150" s="77"/>
      <c r="CH150" s="77"/>
      <c r="CI150" s="77"/>
      <c r="CJ150" s="77"/>
      <c r="CK150" s="77"/>
      <c r="CL150" s="77"/>
      <c r="CM150" s="78"/>
      <c r="CN150" s="53"/>
      <c r="CO150" s="54"/>
      <c r="CP150" s="54"/>
      <c r="CQ150" s="54"/>
      <c r="CR150" s="54"/>
      <c r="CS150" s="54"/>
      <c r="CT150" s="54"/>
      <c r="CU150" s="55"/>
    </row>
    <row r="151" spans="1:99" x14ac:dyDescent="0.2">
      <c r="A151" s="68" t="s">
        <v>254</v>
      </c>
      <c r="B151" s="68"/>
      <c r="C151" s="68"/>
      <c r="D151" s="68"/>
      <c r="E151" s="69"/>
      <c r="F151" s="113" t="s">
        <v>255</v>
      </c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5"/>
      <c r="BD151" s="73" t="s">
        <v>256</v>
      </c>
      <c r="BE151" s="48"/>
      <c r="BF151" s="48"/>
      <c r="BG151" s="48"/>
      <c r="BH151" s="48"/>
      <c r="BI151" s="49"/>
      <c r="BJ151" s="47" t="s">
        <v>56</v>
      </c>
      <c r="BK151" s="48"/>
      <c r="BL151" s="48"/>
      <c r="BM151" s="48"/>
      <c r="BN151" s="48"/>
      <c r="BO151" s="49"/>
      <c r="BP151" s="25"/>
      <c r="BQ151" s="26"/>
      <c r="BR151" s="26"/>
      <c r="BS151" s="26"/>
      <c r="BT151" s="26"/>
      <c r="BU151" s="26"/>
      <c r="BV151" s="26"/>
      <c r="BW151" s="27"/>
      <c r="BX151" s="25"/>
      <c r="BY151" s="26"/>
      <c r="BZ151" s="26"/>
      <c r="CA151" s="26"/>
      <c r="CB151" s="26"/>
      <c r="CC151" s="26"/>
      <c r="CD151" s="26"/>
      <c r="CE151" s="27"/>
      <c r="CF151" s="25"/>
      <c r="CG151" s="26"/>
      <c r="CH151" s="26"/>
      <c r="CI151" s="26"/>
      <c r="CJ151" s="26"/>
      <c r="CK151" s="26"/>
      <c r="CL151" s="26"/>
      <c r="CM151" s="27"/>
      <c r="CN151" s="50"/>
      <c r="CO151" s="51"/>
      <c r="CP151" s="51"/>
      <c r="CQ151" s="51"/>
      <c r="CR151" s="51"/>
      <c r="CS151" s="51"/>
      <c r="CT151" s="51"/>
      <c r="CU151" s="52"/>
    </row>
    <row r="152" spans="1:99" x14ac:dyDescent="0.2">
      <c r="A152" s="68"/>
      <c r="B152" s="68"/>
      <c r="C152" s="68"/>
      <c r="D152" s="68"/>
      <c r="E152" s="69"/>
      <c r="F152" s="105" t="s">
        <v>257</v>
      </c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7"/>
      <c r="BD152" s="74"/>
      <c r="BE152" s="57"/>
      <c r="BF152" s="57"/>
      <c r="BG152" s="57"/>
      <c r="BH152" s="57"/>
      <c r="BI152" s="58"/>
      <c r="BJ152" s="109"/>
      <c r="BK152" s="57"/>
      <c r="BL152" s="57"/>
      <c r="BM152" s="57"/>
      <c r="BN152" s="57"/>
      <c r="BO152" s="58"/>
      <c r="BP152" s="110"/>
      <c r="BQ152" s="111"/>
      <c r="BR152" s="111"/>
      <c r="BS152" s="111"/>
      <c r="BT152" s="111"/>
      <c r="BU152" s="111"/>
      <c r="BV152" s="111"/>
      <c r="BW152" s="112"/>
      <c r="BX152" s="110"/>
      <c r="BY152" s="111"/>
      <c r="BZ152" s="111"/>
      <c r="CA152" s="111"/>
      <c r="CB152" s="111"/>
      <c r="CC152" s="111"/>
      <c r="CD152" s="111"/>
      <c r="CE152" s="112"/>
      <c r="CF152" s="110"/>
      <c r="CG152" s="111"/>
      <c r="CH152" s="111"/>
      <c r="CI152" s="111"/>
      <c r="CJ152" s="111"/>
      <c r="CK152" s="111"/>
      <c r="CL152" s="111"/>
      <c r="CM152" s="112"/>
      <c r="CN152" s="101"/>
      <c r="CO152" s="102"/>
      <c r="CP152" s="102"/>
      <c r="CQ152" s="102"/>
      <c r="CR152" s="102"/>
      <c r="CS152" s="102"/>
      <c r="CT152" s="102"/>
      <c r="CU152" s="103"/>
    </row>
    <row r="153" spans="1:99" ht="13.5" x14ac:dyDescent="0.2">
      <c r="A153" s="68"/>
      <c r="B153" s="68"/>
      <c r="C153" s="68"/>
      <c r="D153" s="68"/>
      <c r="E153" s="69"/>
      <c r="F153" s="108" t="s">
        <v>258</v>
      </c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08"/>
      <c r="BB153" s="108"/>
      <c r="BC153" s="108"/>
      <c r="BD153" s="85"/>
      <c r="BE153" s="19"/>
      <c r="BF153" s="19"/>
      <c r="BG153" s="19"/>
      <c r="BH153" s="19"/>
      <c r="BI153" s="59"/>
      <c r="BJ153" s="75"/>
      <c r="BK153" s="19"/>
      <c r="BL153" s="19"/>
      <c r="BM153" s="19"/>
      <c r="BN153" s="19"/>
      <c r="BO153" s="59"/>
      <c r="BP153" s="76"/>
      <c r="BQ153" s="77"/>
      <c r="BR153" s="77"/>
      <c r="BS153" s="77"/>
      <c r="BT153" s="77"/>
      <c r="BU153" s="77"/>
      <c r="BV153" s="77"/>
      <c r="BW153" s="78"/>
      <c r="BX153" s="76"/>
      <c r="BY153" s="77"/>
      <c r="BZ153" s="77"/>
      <c r="CA153" s="77"/>
      <c r="CB153" s="77"/>
      <c r="CC153" s="77"/>
      <c r="CD153" s="77"/>
      <c r="CE153" s="78"/>
      <c r="CF153" s="76"/>
      <c r="CG153" s="77"/>
      <c r="CH153" s="77"/>
      <c r="CI153" s="77"/>
      <c r="CJ153" s="77"/>
      <c r="CK153" s="77"/>
      <c r="CL153" s="77"/>
      <c r="CM153" s="78"/>
      <c r="CN153" s="53"/>
      <c r="CO153" s="54"/>
      <c r="CP153" s="54"/>
      <c r="CQ153" s="54"/>
      <c r="CR153" s="54"/>
      <c r="CS153" s="54"/>
      <c r="CT153" s="54"/>
      <c r="CU153" s="55"/>
    </row>
    <row r="154" spans="1:99" x14ac:dyDescent="0.2">
      <c r="A154" s="68" t="s">
        <v>259</v>
      </c>
      <c r="B154" s="68"/>
      <c r="C154" s="68"/>
      <c r="D154" s="68"/>
      <c r="E154" s="69"/>
      <c r="F154" s="113" t="s">
        <v>260</v>
      </c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5"/>
      <c r="BD154" s="73" t="s">
        <v>261</v>
      </c>
      <c r="BE154" s="48"/>
      <c r="BF154" s="48"/>
      <c r="BG154" s="48"/>
      <c r="BH154" s="48"/>
      <c r="BI154" s="49"/>
      <c r="BJ154" s="47" t="s">
        <v>56</v>
      </c>
      <c r="BK154" s="48"/>
      <c r="BL154" s="48"/>
      <c r="BM154" s="48"/>
      <c r="BN154" s="48"/>
      <c r="BO154" s="49"/>
      <c r="BP154" s="25"/>
      <c r="BQ154" s="26"/>
      <c r="BR154" s="26"/>
      <c r="BS154" s="26"/>
      <c r="BT154" s="26"/>
      <c r="BU154" s="26"/>
      <c r="BV154" s="26"/>
      <c r="BW154" s="27"/>
      <c r="BX154" s="25"/>
      <c r="BY154" s="26"/>
      <c r="BZ154" s="26"/>
      <c r="CA154" s="26"/>
      <c r="CB154" s="26"/>
      <c r="CC154" s="26"/>
      <c r="CD154" s="26"/>
      <c r="CE154" s="27"/>
      <c r="CF154" s="25"/>
      <c r="CG154" s="26"/>
      <c r="CH154" s="26"/>
      <c r="CI154" s="26"/>
      <c r="CJ154" s="26"/>
      <c r="CK154" s="26"/>
      <c r="CL154" s="26"/>
      <c r="CM154" s="27"/>
      <c r="CN154" s="50"/>
      <c r="CO154" s="51"/>
      <c r="CP154" s="51"/>
      <c r="CQ154" s="51"/>
      <c r="CR154" s="51"/>
      <c r="CS154" s="51"/>
      <c r="CT154" s="51"/>
      <c r="CU154" s="52"/>
    </row>
    <row r="155" spans="1:99" ht="13.5" x14ac:dyDescent="0.2">
      <c r="A155" s="68"/>
      <c r="B155" s="68"/>
      <c r="C155" s="68"/>
      <c r="D155" s="68"/>
      <c r="E155" s="69"/>
      <c r="F155" s="108" t="s">
        <v>262</v>
      </c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08"/>
      <c r="BB155" s="108"/>
      <c r="BC155" s="108"/>
      <c r="BD155" s="85"/>
      <c r="BE155" s="19"/>
      <c r="BF155" s="19"/>
      <c r="BG155" s="19"/>
      <c r="BH155" s="19"/>
      <c r="BI155" s="59"/>
      <c r="BJ155" s="75"/>
      <c r="BK155" s="19"/>
      <c r="BL155" s="19"/>
      <c r="BM155" s="19"/>
      <c r="BN155" s="19"/>
      <c r="BO155" s="59"/>
      <c r="BP155" s="76"/>
      <c r="BQ155" s="77"/>
      <c r="BR155" s="77"/>
      <c r="BS155" s="77"/>
      <c r="BT155" s="77"/>
      <c r="BU155" s="77"/>
      <c r="BV155" s="77"/>
      <c r="BW155" s="78"/>
      <c r="BX155" s="76"/>
      <c r="BY155" s="77"/>
      <c r="BZ155" s="77"/>
      <c r="CA155" s="77"/>
      <c r="CB155" s="77"/>
      <c r="CC155" s="77"/>
      <c r="CD155" s="77"/>
      <c r="CE155" s="78"/>
      <c r="CF155" s="76"/>
      <c r="CG155" s="77"/>
      <c r="CH155" s="77"/>
      <c r="CI155" s="77"/>
      <c r="CJ155" s="77"/>
      <c r="CK155" s="77"/>
      <c r="CL155" s="77"/>
      <c r="CM155" s="78"/>
      <c r="CN155" s="53"/>
      <c r="CO155" s="54"/>
      <c r="CP155" s="54"/>
      <c r="CQ155" s="54"/>
      <c r="CR155" s="54"/>
      <c r="CS155" s="54"/>
      <c r="CT155" s="54"/>
      <c r="CU155" s="55"/>
    </row>
    <row r="156" spans="1:99" x14ac:dyDescent="0.2">
      <c r="A156" s="68" t="s">
        <v>263</v>
      </c>
      <c r="B156" s="68"/>
      <c r="C156" s="68"/>
      <c r="D156" s="68"/>
      <c r="E156" s="69"/>
      <c r="F156" s="113" t="s">
        <v>255</v>
      </c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  <c r="AV156" s="114"/>
      <c r="AW156" s="114"/>
      <c r="AX156" s="114"/>
      <c r="AY156" s="114"/>
      <c r="AZ156" s="114"/>
      <c r="BA156" s="114"/>
      <c r="BB156" s="114"/>
      <c r="BC156" s="115"/>
      <c r="BD156" s="73" t="s">
        <v>264</v>
      </c>
      <c r="BE156" s="48"/>
      <c r="BF156" s="48"/>
      <c r="BG156" s="48"/>
      <c r="BH156" s="48"/>
      <c r="BI156" s="49"/>
      <c r="BJ156" s="47" t="s">
        <v>56</v>
      </c>
      <c r="BK156" s="48"/>
      <c r="BL156" s="48"/>
      <c r="BM156" s="48"/>
      <c r="BN156" s="48"/>
      <c r="BO156" s="49"/>
      <c r="BP156" s="25">
        <f>1331400+4573050+10798982.52</f>
        <v>16703432.52</v>
      </c>
      <c r="BQ156" s="26"/>
      <c r="BR156" s="26"/>
      <c r="BS156" s="26"/>
      <c r="BT156" s="26"/>
      <c r="BU156" s="26"/>
      <c r="BV156" s="26"/>
      <c r="BW156" s="27"/>
      <c r="BX156" s="25">
        <v>10798982.52</v>
      </c>
      <c r="BY156" s="26"/>
      <c r="BZ156" s="26"/>
      <c r="CA156" s="26"/>
      <c r="CB156" s="26"/>
      <c r="CC156" s="26"/>
      <c r="CD156" s="26"/>
      <c r="CE156" s="27"/>
      <c r="CF156" s="25">
        <v>10798982.52</v>
      </c>
      <c r="CG156" s="26"/>
      <c r="CH156" s="26"/>
      <c r="CI156" s="26"/>
      <c r="CJ156" s="26"/>
      <c r="CK156" s="26"/>
      <c r="CL156" s="26"/>
      <c r="CM156" s="27"/>
      <c r="CN156" s="50"/>
      <c r="CO156" s="51"/>
      <c r="CP156" s="51"/>
      <c r="CQ156" s="51"/>
      <c r="CR156" s="51"/>
      <c r="CS156" s="51"/>
      <c r="CT156" s="51"/>
      <c r="CU156" s="52"/>
    </row>
    <row r="157" spans="1:99" x14ac:dyDescent="0.2">
      <c r="A157" s="68"/>
      <c r="B157" s="68"/>
      <c r="C157" s="68"/>
      <c r="D157" s="68"/>
      <c r="E157" s="69"/>
      <c r="F157" s="105" t="s">
        <v>265</v>
      </c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7"/>
      <c r="BD157" s="74"/>
      <c r="BE157" s="57"/>
      <c r="BF157" s="57"/>
      <c r="BG157" s="57"/>
      <c r="BH157" s="57"/>
      <c r="BI157" s="58"/>
      <c r="BJ157" s="109"/>
      <c r="BK157" s="57"/>
      <c r="BL157" s="57"/>
      <c r="BM157" s="57"/>
      <c r="BN157" s="57"/>
      <c r="BO157" s="58"/>
      <c r="BP157" s="110"/>
      <c r="BQ157" s="111"/>
      <c r="BR157" s="111"/>
      <c r="BS157" s="111"/>
      <c r="BT157" s="111"/>
      <c r="BU157" s="111"/>
      <c r="BV157" s="111"/>
      <c r="BW157" s="112"/>
      <c r="BX157" s="110"/>
      <c r="BY157" s="111"/>
      <c r="BZ157" s="111"/>
      <c r="CA157" s="111"/>
      <c r="CB157" s="111"/>
      <c r="CC157" s="111"/>
      <c r="CD157" s="111"/>
      <c r="CE157" s="112"/>
      <c r="CF157" s="110"/>
      <c r="CG157" s="111"/>
      <c r="CH157" s="111"/>
      <c r="CI157" s="111"/>
      <c r="CJ157" s="111"/>
      <c r="CK157" s="111"/>
      <c r="CL157" s="111"/>
      <c r="CM157" s="112"/>
      <c r="CN157" s="101"/>
      <c r="CO157" s="102"/>
      <c r="CP157" s="102"/>
      <c r="CQ157" s="102"/>
      <c r="CR157" s="102"/>
      <c r="CS157" s="102"/>
      <c r="CT157" s="102"/>
      <c r="CU157" s="103"/>
    </row>
    <row r="158" spans="1:99" ht="13.5" x14ac:dyDescent="0.2">
      <c r="A158" s="68"/>
      <c r="B158" s="68"/>
      <c r="C158" s="68"/>
      <c r="D158" s="68"/>
      <c r="E158" s="69"/>
      <c r="F158" s="108" t="s">
        <v>266</v>
      </c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  <c r="BA158" s="108"/>
      <c r="BB158" s="108"/>
      <c r="BC158" s="108"/>
      <c r="BD158" s="85"/>
      <c r="BE158" s="19"/>
      <c r="BF158" s="19"/>
      <c r="BG158" s="19"/>
      <c r="BH158" s="19"/>
      <c r="BI158" s="59"/>
      <c r="BJ158" s="75"/>
      <c r="BK158" s="19"/>
      <c r="BL158" s="19"/>
      <c r="BM158" s="19"/>
      <c r="BN158" s="19"/>
      <c r="BO158" s="59"/>
      <c r="BP158" s="76"/>
      <c r="BQ158" s="77"/>
      <c r="BR158" s="77"/>
      <c r="BS158" s="77"/>
      <c r="BT158" s="77"/>
      <c r="BU158" s="77"/>
      <c r="BV158" s="77"/>
      <c r="BW158" s="78"/>
      <c r="BX158" s="76"/>
      <c r="BY158" s="77"/>
      <c r="BZ158" s="77"/>
      <c r="CA158" s="77"/>
      <c r="CB158" s="77"/>
      <c r="CC158" s="77"/>
      <c r="CD158" s="77"/>
      <c r="CE158" s="78"/>
      <c r="CF158" s="76"/>
      <c r="CG158" s="77"/>
      <c r="CH158" s="77"/>
      <c r="CI158" s="77"/>
      <c r="CJ158" s="77"/>
      <c r="CK158" s="77"/>
      <c r="CL158" s="77"/>
      <c r="CM158" s="78"/>
      <c r="CN158" s="53"/>
      <c r="CO158" s="54"/>
      <c r="CP158" s="54"/>
      <c r="CQ158" s="54"/>
      <c r="CR158" s="54"/>
      <c r="CS158" s="54"/>
      <c r="CT158" s="54"/>
      <c r="CU158" s="55"/>
    </row>
    <row r="159" spans="1:99" x14ac:dyDescent="0.2">
      <c r="A159" s="68" t="s">
        <v>267</v>
      </c>
      <c r="B159" s="68"/>
      <c r="C159" s="68"/>
      <c r="D159" s="68"/>
      <c r="E159" s="69"/>
      <c r="F159" s="100" t="s">
        <v>61</v>
      </c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73" t="s">
        <v>268</v>
      </c>
      <c r="BE159" s="48"/>
      <c r="BF159" s="48"/>
      <c r="BG159" s="48"/>
      <c r="BH159" s="48"/>
      <c r="BI159" s="49"/>
      <c r="BJ159" s="47" t="s">
        <v>56</v>
      </c>
      <c r="BK159" s="48"/>
      <c r="BL159" s="48"/>
      <c r="BM159" s="48"/>
      <c r="BN159" s="48"/>
      <c r="BO159" s="49"/>
      <c r="BP159" s="25">
        <v>7725946.4400000004</v>
      </c>
      <c r="BQ159" s="26"/>
      <c r="BR159" s="26"/>
      <c r="BS159" s="26"/>
      <c r="BT159" s="26"/>
      <c r="BU159" s="26"/>
      <c r="BV159" s="26"/>
      <c r="BW159" s="27"/>
      <c r="BX159" s="25">
        <v>7725946.4400000004</v>
      </c>
      <c r="BY159" s="26"/>
      <c r="BZ159" s="26"/>
      <c r="CA159" s="26"/>
      <c r="CB159" s="26"/>
      <c r="CC159" s="26"/>
      <c r="CD159" s="26"/>
      <c r="CE159" s="27"/>
      <c r="CF159" s="25">
        <v>7725946.4400000004</v>
      </c>
      <c r="CG159" s="26"/>
      <c r="CH159" s="26"/>
      <c r="CI159" s="26"/>
      <c r="CJ159" s="26"/>
      <c r="CK159" s="26"/>
      <c r="CL159" s="26"/>
      <c r="CM159" s="27"/>
      <c r="CN159" s="50"/>
      <c r="CO159" s="51"/>
      <c r="CP159" s="51"/>
      <c r="CQ159" s="51"/>
      <c r="CR159" s="51"/>
      <c r="CS159" s="51"/>
      <c r="CT159" s="51"/>
      <c r="CU159" s="52"/>
    </row>
    <row r="160" spans="1:99" x14ac:dyDescent="0.2">
      <c r="A160" s="68"/>
      <c r="B160" s="68"/>
      <c r="C160" s="68"/>
      <c r="D160" s="68"/>
      <c r="E160" s="69"/>
      <c r="F160" s="104" t="s">
        <v>269</v>
      </c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  <c r="AV160" s="104"/>
      <c r="AW160" s="104"/>
      <c r="AX160" s="104"/>
      <c r="AY160" s="104"/>
      <c r="AZ160" s="104"/>
      <c r="BA160" s="104"/>
      <c r="BB160" s="104"/>
      <c r="BC160" s="104"/>
      <c r="BD160" s="74"/>
      <c r="BE160" s="57"/>
      <c r="BF160" s="57"/>
      <c r="BG160" s="57"/>
      <c r="BH160" s="57"/>
      <c r="BI160" s="58"/>
      <c r="BJ160" s="109"/>
      <c r="BK160" s="57"/>
      <c r="BL160" s="57"/>
      <c r="BM160" s="57"/>
      <c r="BN160" s="57"/>
      <c r="BO160" s="58"/>
      <c r="BP160" s="110"/>
      <c r="BQ160" s="111"/>
      <c r="BR160" s="111"/>
      <c r="BS160" s="111"/>
      <c r="BT160" s="111"/>
      <c r="BU160" s="111"/>
      <c r="BV160" s="111"/>
      <c r="BW160" s="112"/>
      <c r="BX160" s="110"/>
      <c r="BY160" s="111"/>
      <c r="BZ160" s="111"/>
      <c r="CA160" s="111"/>
      <c r="CB160" s="111"/>
      <c r="CC160" s="111"/>
      <c r="CD160" s="111"/>
      <c r="CE160" s="112"/>
      <c r="CF160" s="110"/>
      <c r="CG160" s="111"/>
      <c r="CH160" s="111"/>
      <c r="CI160" s="111"/>
      <c r="CJ160" s="111"/>
      <c r="CK160" s="111"/>
      <c r="CL160" s="111"/>
      <c r="CM160" s="112"/>
      <c r="CN160" s="101"/>
      <c r="CO160" s="102"/>
      <c r="CP160" s="102"/>
      <c r="CQ160" s="102"/>
      <c r="CR160" s="102"/>
      <c r="CS160" s="102"/>
      <c r="CT160" s="102"/>
      <c r="CU160" s="103"/>
    </row>
    <row r="161" spans="1:99" x14ac:dyDescent="0.2">
      <c r="A161" s="68"/>
      <c r="B161" s="68"/>
      <c r="C161" s="68"/>
      <c r="D161" s="68"/>
      <c r="E161" s="69"/>
      <c r="F161" s="99" t="s">
        <v>270</v>
      </c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85"/>
      <c r="BE161" s="19"/>
      <c r="BF161" s="19"/>
      <c r="BG161" s="19"/>
      <c r="BH161" s="19"/>
      <c r="BI161" s="59"/>
      <c r="BJ161" s="75"/>
      <c r="BK161" s="19"/>
      <c r="BL161" s="19"/>
      <c r="BM161" s="19"/>
      <c r="BN161" s="19"/>
      <c r="BO161" s="59"/>
      <c r="BP161" s="76"/>
      <c r="BQ161" s="77"/>
      <c r="BR161" s="77"/>
      <c r="BS161" s="77"/>
      <c r="BT161" s="77"/>
      <c r="BU161" s="77"/>
      <c r="BV161" s="77"/>
      <c r="BW161" s="78"/>
      <c r="BX161" s="76"/>
      <c r="BY161" s="77"/>
      <c r="BZ161" s="77"/>
      <c r="CA161" s="77"/>
      <c r="CB161" s="77"/>
      <c r="CC161" s="77"/>
      <c r="CD161" s="77"/>
      <c r="CE161" s="78"/>
      <c r="CF161" s="76"/>
      <c r="CG161" s="77"/>
      <c r="CH161" s="77"/>
      <c r="CI161" s="77"/>
      <c r="CJ161" s="77"/>
      <c r="CK161" s="77"/>
      <c r="CL161" s="77"/>
      <c r="CM161" s="78"/>
      <c r="CN161" s="53"/>
      <c r="CO161" s="54"/>
      <c r="CP161" s="54"/>
      <c r="CQ161" s="54"/>
      <c r="CR161" s="54"/>
      <c r="CS161" s="54"/>
      <c r="CT161" s="54"/>
      <c r="CU161" s="55"/>
    </row>
    <row r="162" spans="1:99" x14ac:dyDescent="0.2">
      <c r="A162" s="68" t="s">
        <v>271</v>
      </c>
      <c r="B162" s="68"/>
      <c r="C162" s="68"/>
      <c r="D162" s="68"/>
      <c r="E162" s="69"/>
      <c r="F162" s="92" t="s">
        <v>61</v>
      </c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73" t="s">
        <v>272</v>
      </c>
      <c r="BE162" s="48"/>
      <c r="BF162" s="48"/>
      <c r="BG162" s="48"/>
      <c r="BH162" s="48"/>
      <c r="BI162" s="49"/>
      <c r="BJ162" s="47" t="s">
        <v>56</v>
      </c>
      <c r="BK162" s="48"/>
      <c r="BL162" s="48"/>
      <c r="BM162" s="48"/>
      <c r="BN162" s="48"/>
      <c r="BO162" s="49"/>
      <c r="BP162" s="25">
        <v>7725946.4400000004</v>
      </c>
      <c r="BQ162" s="26"/>
      <c r="BR162" s="26"/>
      <c r="BS162" s="26"/>
      <c r="BT162" s="26"/>
      <c r="BU162" s="26"/>
      <c r="BV162" s="26"/>
      <c r="BW162" s="27"/>
      <c r="BX162" s="25">
        <v>7725946.4400000004</v>
      </c>
      <c r="BY162" s="26"/>
      <c r="BZ162" s="26"/>
      <c r="CA162" s="26"/>
      <c r="CB162" s="26"/>
      <c r="CC162" s="26"/>
      <c r="CD162" s="26"/>
      <c r="CE162" s="27"/>
      <c r="CF162" s="25">
        <v>7725946.4400000004</v>
      </c>
      <c r="CG162" s="26"/>
      <c r="CH162" s="26"/>
      <c r="CI162" s="26"/>
      <c r="CJ162" s="26"/>
      <c r="CK162" s="26"/>
      <c r="CL162" s="26"/>
      <c r="CM162" s="27"/>
      <c r="CN162" s="50"/>
      <c r="CO162" s="51"/>
      <c r="CP162" s="51"/>
      <c r="CQ162" s="51"/>
      <c r="CR162" s="51"/>
      <c r="CS162" s="51"/>
      <c r="CT162" s="51"/>
      <c r="CU162" s="52"/>
    </row>
    <row r="163" spans="1:99" x14ac:dyDescent="0.2">
      <c r="A163" s="68"/>
      <c r="B163" s="68"/>
      <c r="C163" s="68"/>
      <c r="D163" s="68"/>
      <c r="E163" s="69"/>
      <c r="F163" s="87" t="s">
        <v>273</v>
      </c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5"/>
      <c r="BE163" s="19"/>
      <c r="BF163" s="19"/>
      <c r="BG163" s="19"/>
      <c r="BH163" s="19"/>
      <c r="BI163" s="59"/>
      <c r="BJ163" s="75"/>
      <c r="BK163" s="19"/>
      <c r="BL163" s="19"/>
      <c r="BM163" s="19"/>
      <c r="BN163" s="19"/>
      <c r="BO163" s="59"/>
      <c r="BP163" s="76"/>
      <c r="BQ163" s="77"/>
      <c r="BR163" s="77"/>
      <c r="BS163" s="77"/>
      <c r="BT163" s="77"/>
      <c r="BU163" s="77"/>
      <c r="BV163" s="77"/>
      <c r="BW163" s="78"/>
      <c r="BX163" s="76"/>
      <c r="BY163" s="77"/>
      <c r="BZ163" s="77"/>
      <c r="CA163" s="77"/>
      <c r="CB163" s="77"/>
      <c r="CC163" s="77"/>
      <c r="CD163" s="77"/>
      <c r="CE163" s="78"/>
      <c r="CF163" s="76"/>
      <c r="CG163" s="77"/>
      <c r="CH163" s="77"/>
      <c r="CI163" s="77"/>
      <c r="CJ163" s="77"/>
      <c r="CK163" s="77"/>
      <c r="CL163" s="77"/>
      <c r="CM163" s="78"/>
      <c r="CN163" s="53"/>
      <c r="CO163" s="54"/>
      <c r="CP163" s="54"/>
      <c r="CQ163" s="54"/>
      <c r="CR163" s="54"/>
      <c r="CS163" s="54"/>
      <c r="CT163" s="54"/>
      <c r="CU163" s="55"/>
    </row>
    <row r="164" spans="1:99" ht="13.5" x14ac:dyDescent="0.2">
      <c r="A164" s="68" t="s">
        <v>274</v>
      </c>
      <c r="B164" s="68"/>
      <c r="C164" s="68"/>
      <c r="D164" s="68"/>
      <c r="E164" s="69"/>
      <c r="F164" s="88" t="s">
        <v>275</v>
      </c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90"/>
      <c r="BD164" s="91" t="s">
        <v>276</v>
      </c>
      <c r="BE164" s="36"/>
      <c r="BF164" s="36"/>
      <c r="BG164" s="36"/>
      <c r="BH164" s="36"/>
      <c r="BI164" s="36"/>
      <c r="BJ164" s="36" t="s">
        <v>56</v>
      </c>
      <c r="BK164" s="36"/>
      <c r="BL164" s="36"/>
      <c r="BM164" s="36"/>
      <c r="BN164" s="36"/>
      <c r="BO164" s="36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67"/>
      <c r="CO164" s="67"/>
      <c r="CP164" s="67"/>
      <c r="CQ164" s="67"/>
      <c r="CR164" s="67"/>
      <c r="CS164" s="67"/>
      <c r="CT164" s="67"/>
      <c r="CU164" s="86"/>
    </row>
    <row r="165" spans="1:99" x14ac:dyDescent="0.2">
      <c r="A165" s="68" t="s">
        <v>277</v>
      </c>
      <c r="B165" s="68"/>
      <c r="C165" s="68"/>
      <c r="D165" s="68"/>
      <c r="E165" s="69"/>
      <c r="F165" s="100" t="s">
        <v>278</v>
      </c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73" t="s">
        <v>279</v>
      </c>
      <c r="BE165" s="48"/>
      <c r="BF165" s="48"/>
      <c r="BG165" s="48"/>
      <c r="BH165" s="48"/>
      <c r="BI165" s="49"/>
      <c r="BJ165" s="47" t="s">
        <v>56</v>
      </c>
      <c r="BK165" s="48"/>
      <c r="BL165" s="48"/>
      <c r="BM165" s="48"/>
      <c r="BN165" s="48"/>
      <c r="BO165" s="49"/>
      <c r="BP165" s="25">
        <f>1331400+4573050+2724823.91</f>
        <v>8629273.9100000001</v>
      </c>
      <c r="BQ165" s="26"/>
      <c r="BR165" s="26"/>
      <c r="BS165" s="26"/>
      <c r="BT165" s="26"/>
      <c r="BU165" s="26"/>
      <c r="BV165" s="26"/>
      <c r="BW165" s="27"/>
      <c r="BX165" s="25">
        <v>2724823.9099999992</v>
      </c>
      <c r="BY165" s="26"/>
      <c r="BZ165" s="26"/>
      <c r="CA165" s="26"/>
      <c r="CB165" s="26"/>
      <c r="CC165" s="26"/>
      <c r="CD165" s="26"/>
      <c r="CE165" s="27"/>
      <c r="CF165" s="25">
        <v>2724823.9099999992</v>
      </c>
      <c r="CG165" s="26"/>
      <c r="CH165" s="26"/>
      <c r="CI165" s="26"/>
      <c r="CJ165" s="26"/>
      <c r="CK165" s="26"/>
      <c r="CL165" s="26"/>
      <c r="CM165" s="27"/>
      <c r="CN165" s="50"/>
      <c r="CO165" s="51"/>
      <c r="CP165" s="51"/>
      <c r="CQ165" s="51"/>
      <c r="CR165" s="51"/>
      <c r="CS165" s="51"/>
      <c r="CT165" s="51"/>
      <c r="CU165" s="52"/>
    </row>
    <row r="166" spans="1:99" x14ac:dyDescent="0.2">
      <c r="A166" s="68"/>
      <c r="B166" s="68"/>
      <c r="C166" s="68"/>
      <c r="D166" s="68"/>
      <c r="E166" s="69"/>
      <c r="F166" s="99" t="s">
        <v>280</v>
      </c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  <c r="BB166" s="99"/>
      <c r="BC166" s="99"/>
      <c r="BD166" s="85"/>
      <c r="BE166" s="19"/>
      <c r="BF166" s="19"/>
      <c r="BG166" s="19"/>
      <c r="BH166" s="19"/>
      <c r="BI166" s="59"/>
      <c r="BJ166" s="75"/>
      <c r="BK166" s="19"/>
      <c r="BL166" s="19"/>
      <c r="BM166" s="19"/>
      <c r="BN166" s="19"/>
      <c r="BO166" s="59"/>
      <c r="BP166" s="76"/>
      <c r="BQ166" s="77"/>
      <c r="BR166" s="77"/>
      <c r="BS166" s="77"/>
      <c r="BT166" s="77"/>
      <c r="BU166" s="77"/>
      <c r="BV166" s="77"/>
      <c r="BW166" s="78"/>
      <c r="BX166" s="76"/>
      <c r="BY166" s="77"/>
      <c r="BZ166" s="77"/>
      <c r="CA166" s="77"/>
      <c r="CB166" s="77"/>
      <c r="CC166" s="77"/>
      <c r="CD166" s="77"/>
      <c r="CE166" s="78"/>
      <c r="CF166" s="76"/>
      <c r="CG166" s="77"/>
      <c r="CH166" s="77"/>
      <c r="CI166" s="77"/>
      <c r="CJ166" s="77"/>
      <c r="CK166" s="77"/>
      <c r="CL166" s="77"/>
      <c r="CM166" s="78"/>
      <c r="CN166" s="53"/>
      <c r="CO166" s="54"/>
      <c r="CP166" s="54"/>
      <c r="CQ166" s="54"/>
      <c r="CR166" s="54"/>
      <c r="CS166" s="54"/>
      <c r="CT166" s="54"/>
      <c r="CU166" s="55"/>
    </row>
    <row r="167" spans="1:99" x14ac:dyDescent="0.2">
      <c r="A167" s="68" t="s">
        <v>281</v>
      </c>
      <c r="B167" s="68"/>
      <c r="C167" s="68"/>
      <c r="D167" s="68"/>
      <c r="E167" s="69"/>
      <c r="F167" s="92" t="s">
        <v>61</v>
      </c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73" t="s">
        <v>282</v>
      </c>
      <c r="BE167" s="48"/>
      <c r="BF167" s="48"/>
      <c r="BG167" s="48"/>
      <c r="BH167" s="48"/>
      <c r="BI167" s="49"/>
      <c r="BJ167" s="47" t="s">
        <v>56</v>
      </c>
      <c r="BK167" s="48"/>
      <c r="BL167" s="48"/>
      <c r="BM167" s="48"/>
      <c r="BN167" s="48"/>
      <c r="BO167" s="49"/>
      <c r="BP167" s="25">
        <f>1331400+4573050+2724823.91</f>
        <v>8629273.9100000001</v>
      </c>
      <c r="BQ167" s="26"/>
      <c r="BR167" s="26"/>
      <c r="BS167" s="26"/>
      <c r="BT167" s="26"/>
      <c r="BU167" s="26"/>
      <c r="BV167" s="26"/>
      <c r="BW167" s="27"/>
      <c r="BX167" s="25">
        <v>2724823.9099999992</v>
      </c>
      <c r="BY167" s="26"/>
      <c r="BZ167" s="26"/>
      <c r="CA167" s="26"/>
      <c r="CB167" s="26"/>
      <c r="CC167" s="26"/>
      <c r="CD167" s="26"/>
      <c r="CE167" s="27"/>
      <c r="CF167" s="25">
        <v>2724823.9099999992</v>
      </c>
      <c r="CG167" s="26"/>
      <c r="CH167" s="26"/>
      <c r="CI167" s="26"/>
      <c r="CJ167" s="26"/>
      <c r="CK167" s="26"/>
      <c r="CL167" s="26"/>
      <c r="CM167" s="27"/>
      <c r="CN167" s="50"/>
      <c r="CO167" s="51"/>
      <c r="CP167" s="51"/>
      <c r="CQ167" s="51"/>
      <c r="CR167" s="51"/>
      <c r="CS167" s="51"/>
      <c r="CT167" s="51"/>
      <c r="CU167" s="52"/>
    </row>
    <row r="168" spans="1:99" x14ac:dyDescent="0.2">
      <c r="A168" s="68"/>
      <c r="B168" s="68"/>
      <c r="C168" s="68"/>
      <c r="D168" s="68"/>
      <c r="E168" s="69"/>
      <c r="F168" s="87" t="s">
        <v>273</v>
      </c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5"/>
      <c r="BE168" s="19"/>
      <c r="BF168" s="19"/>
      <c r="BG168" s="19"/>
      <c r="BH168" s="19"/>
      <c r="BI168" s="59"/>
      <c r="BJ168" s="75"/>
      <c r="BK168" s="19"/>
      <c r="BL168" s="19"/>
      <c r="BM168" s="19"/>
      <c r="BN168" s="19"/>
      <c r="BO168" s="59"/>
      <c r="BP168" s="76"/>
      <c r="BQ168" s="77"/>
      <c r="BR168" s="77"/>
      <c r="BS168" s="77"/>
      <c r="BT168" s="77"/>
      <c r="BU168" s="77"/>
      <c r="BV168" s="77"/>
      <c r="BW168" s="78"/>
      <c r="BX168" s="76"/>
      <c r="BY168" s="77"/>
      <c r="BZ168" s="77"/>
      <c r="CA168" s="77"/>
      <c r="CB168" s="77"/>
      <c r="CC168" s="77"/>
      <c r="CD168" s="77"/>
      <c r="CE168" s="78"/>
      <c r="CF168" s="76"/>
      <c r="CG168" s="77"/>
      <c r="CH168" s="77"/>
      <c r="CI168" s="77"/>
      <c r="CJ168" s="77"/>
      <c r="CK168" s="77"/>
      <c r="CL168" s="77"/>
      <c r="CM168" s="78"/>
      <c r="CN168" s="53"/>
      <c r="CO168" s="54"/>
      <c r="CP168" s="54"/>
      <c r="CQ168" s="54"/>
      <c r="CR168" s="54"/>
      <c r="CS168" s="54"/>
      <c r="CT168" s="54"/>
      <c r="CU168" s="55"/>
    </row>
    <row r="169" spans="1:99" ht="13.5" x14ac:dyDescent="0.2">
      <c r="A169" s="68" t="s">
        <v>283</v>
      </c>
      <c r="B169" s="68"/>
      <c r="C169" s="68"/>
      <c r="D169" s="68"/>
      <c r="E169" s="69"/>
      <c r="F169" s="88" t="s">
        <v>275</v>
      </c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  <c r="BB169" s="89"/>
      <c r="BC169" s="90"/>
      <c r="BD169" s="91" t="s">
        <v>284</v>
      </c>
      <c r="BE169" s="36"/>
      <c r="BF169" s="36"/>
      <c r="BG169" s="36"/>
      <c r="BH169" s="36"/>
      <c r="BI169" s="36"/>
      <c r="BJ169" s="36" t="s">
        <v>56</v>
      </c>
      <c r="BK169" s="36"/>
      <c r="BL169" s="36"/>
      <c r="BM169" s="36"/>
      <c r="BN169" s="36"/>
      <c r="BO169" s="36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67"/>
      <c r="CO169" s="67"/>
      <c r="CP169" s="67"/>
      <c r="CQ169" s="67"/>
      <c r="CR169" s="67"/>
      <c r="CS169" s="67"/>
      <c r="CT169" s="67"/>
      <c r="CU169" s="86"/>
    </row>
    <row r="170" spans="1:99" ht="13.5" x14ac:dyDescent="0.2">
      <c r="A170" s="68" t="s">
        <v>285</v>
      </c>
      <c r="B170" s="68"/>
      <c r="C170" s="68"/>
      <c r="D170" s="68"/>
      <c r="E170" s="69"/>
      <c r="F170" s="93" t="s">
        <v>286</v>
      </c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5"/>
      <c r="BD170" s="91" t="s">
        <v>287</v>
      </c>
      <c r="BE170" s="36"/>
      <c r="BF170" s="36"/>
      <c r="BG170" s="36"/>
      <c r="BH170" s="36"/>
      <c r="BI170" s="36"/>
      <c r="BJ170" s="36" t="s">
        <v>56</v>
      </c>
      <c r="BK170" s="36"/>
      <c r="BL170" s="36"/>
      <c r="BM170" s="36"/>
      <c r="BN170" s="36"/>
      <c r="BO170" s="36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67"/>
      <c r="CO170" s="67"/>
      <c r="CP170" s="67"/>
      <c r="CQ170" s="67"/>
      <c r="CR170" s="67"/>
      <c r="CS170" s="67"/>
      <c r="CT170" s="67"/>
      <c r="CU170" s="86"/>
    </row>
    <row r="171" spans="1:99" x14ac:dyDescent="0.2">
      <c r="A171" s="68" t="s">
        <v>288</v>
      </c>
      <c r="B171" s="68"/>
      <c r="C171" s="68"/>
      <c r="D171" s="68"/>
      <c r="E171" s="69"/>
      <c r="F171" s="93" t="s">
        <v>289</v>
      </c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5"/>
      <c r="BD171" s="91" t="s">
        <v>290</v>
      </c>
      <c r="BE171" s="36"/>
      <c r="BF171" s="36"/>
      <c r="BG171" s="36"/>
      <c r="BH171" s="36"/>
      <c r="BI171" s="36"/>
      <c r="BJ171" s="36" t="s">
        <v>56</v>
      </c>
      <c r="BK171" s="36"/>
      <c r="BL171" s="36"/>
      <c r="BM171" s="36"/>
      <c r="BN171" s="36"/>
      <c r="BO171" s="36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67"/>
      <c r="CO171" s="67"/>
      <c r="CP171" s="67"/>
      <c r="CQ171" s="67"/>
      <c r="CR171" s="67"/>
      <c r="CS171" s="67"/>
      <c r="CT171" s="67"/>
      <c r="CU171" s="86"/>
    </row>
    <row r="172" spans="1:99" x14ac:dyDescent="0.2">
      <c r="A172" s="19" t="s">
        <v>291</v>
      </c>
      <c r="B172" s="19"/>
      <c r="C172" s="19"/>
      <c r="D172" s="19"/>
      <c r="E172" s="59"/>
      <c r="F172" s="97" t="s">
        <v>61</v>
      </c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8"/>
      <c r="BD172" s="73" t="s">
        <v>292</v>
      </c>
      <c r="BE172" s="48"/>
      <c r="BF172" s="48"/>
      <c r="BG172" s="48"/>
      <c r="BH172" s="48"/>
      <c r="BI172" s="49"/>
      <c r="BJ172" s="47" t="s">
        <v>56</v>
      </c>
      <c r="BK172" s="48"/>
      <c r="BL172" s="48"/>
      <c r="BM172" s="48"/>
      <c r="BN172" s="48"/>
      <c r="BO172" s="49"/>
      <c r="BP172" s="25"/>
      <c r="BQ172" s="26"/>
      <c r="BR172" s="26"/>
      <c r="BS172" s="26"/>
      <c r="BT172" s="26"/>
      <c r="BU172" s="26"/>
      <c r="BV172" s="26"/>
      <c r="BW172" s="27"/>
      <c r="BX172" s="25"/>
      <c r="BY172" s="26"/>
      <c r="BZ172" s="26"/>
      <c r="CA172" s="26"/>
      <c r="CB172" s="26"/>
      <c r="CC172" s="26"/>
      <c r="CD172" s="26"/>
      <c r="CE172" s="27"/>
      <c r="CF172" s="25"/>
      <c r="CG172" s="26"/>
      <c r="CH172" s="26"/>
      <c r="CI172" s="26"/>
      <c r="CJ172" s="26"/>
      <c r="CK172" s="26"/>
      <c r="CL172" s="26"/>
      <c r="CM172" s="27"/>
      <c r="CN172" s="50"/>
      <c r="CO172" s="51"/>
      <c r="CP172" s="51"/>
      <c r="CQ172" s="51"/>
      <c r="CR172" s="51"/>
      <c r="CS172" s="51"/>
      <c r="CT172" s="51"/>
      <c r="CU172" s="52"/>
    </row>
    <row r="173" spans="1:99" x14ac:dyDescent="0.2">
      <c r="A173" s="68"/>
      <c r="B173" s="68"/>
      <c r="C173" s="68"/>
      <c r="D173" s="68"/>
      <c r="E173" s="69"/>
      <c r="F173" s="87" t="s">
        <v>273</v>
      </c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96"/>
      <c r="BD173" s="85"/>
      <c r="BE173" s="19"/>
      <c r="BF173" s="19"/>
      <c r="BG173" s="19"/>
      <c r="BH173" s="19"/>
      <c r="BI173" s="59"/>
      <c r="BJ173" s="75"/>
      <c r="BK173" s="19"/>
      <c r="BL173" s="19"/>
      <c r="BM173" s="19"/>
      <c r="BN173" s="19"/>
      <c r="BO173" s="59"/>
      <c r="BP173" s="76"/>
      <c r="BQ173" s="77"/>
      <c r="BR173" s="77"/>
      <c r="BS173" s="77"/>
      <c r="BT173" s="77"/>
      <c r="BU173" s="77"/>
      <c r="BV173" s="77"/>
      <c r="BW173" s="78"/>
      <c r="BX173" s="76"/>
      <c r="BY173" s="77"/>
      <c r="BZ173" s="77"/>
      <c r="CA173" s="77"/>
      <c r="CB173" s="77"/>
      <c r="CC173" s="77"/>
      <c r="CD173" s="77"/>
      <c r="CE173" s="78"/>
      <c r="CF173" s="76"/>
      <c r="CG173" s="77"/>
      <c r="CH173" s="77"/>
      <c r="CI173" s="77"/>
      <c r="CJ173" s="77"/>
      <c r="CK173" s="77"/>
      <c r="CL173" s="77"/>
      <c r="CM173" s="78"/>
      <c r="CN173" s="53"/>
      <c r="CO173" s="54"/>
      <c r="CP173" s="54"/>
      <c r="CQ173" s="54"/>
      <c r="CR173" s="54"/>
      <c r="CS173" s="54"/>
      <c r="CT173" s="54"/>
      <c r="CU173" s="55"/>
    </row>
    <row r="174" spans="1:99" ht="13.5" x14ac:dyDescent="0.2">
      <c r="A174" s="68" t="s">
        <v>293</v>
      </c>
      <c r="B174" s="68"/>
      <c r="C174" s="68"/>
      <c r="D174" s="68"/>
      <c r="E174" s="69"/>
      <c r="F174" s="88" t="s">
        <v>275</v>
      </c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90"/>
      <c r="BD174" s="91" t="s">
        <v>294</v>
      </c>
      <c r="BE174" s="36"/>
      <c r="BF174" s="36"/>
      <c r="BG174" s="36"/>
      <c r="BH174" s="36"/>
      <c r="BI174" s="36"/>
      <c r="BJ174" s="36" t="s">
        <v>56</v>
      </c>
      <c r="BK174" s="36"/>
      <c r="BL174" s="36"/>
      <c r="BM174" s="36"/>
      <c r="BN174" s="36"/>
      <c r="BO174" s="36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67"/>
      <c r="CO174" s="67"/>
      <c r="CP174" s="67"/>
      <c r="CQ174" s="67"/>
      <c r="CR174" s="67"/>
      <c r="CS174" s="67"/>
      <c r="CT174" s="67"/>
      <c r="CU174" s="86"/>
    </row>
    <row r="175" spans="1:99" x14ac:dyDescent="0.2">
      <c r="A175" s="68" t="s">
        <v>295</v>
      </c>
      <c r="B175" s="68"/>
      <c r="C175" s="68"/>
      <c r="D175" s="68"/>
      <c r="E175" s="69"/>
      <c r="F175" s="93" t="s">
        <v>296</v>
      </c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5"/>
      <c r="BD175" s="91" t="s">
        <v>297</v>
      </c>
      <c r="BE175" s="36"/>
      <c r="BF175" s="36"/>
      <c r="BG175" s="36"/>
      <c r="BH175" s="36"/>
      <c r="BI175" s="36"/>
      <c r="BJ175" s="36" t="s">
        <v>56</v>
      </c>
      <c r="BK175" s="36"/>
      <c r="BL175" s="36"/>
      <c r="BM175" s="36"/>
      <c r="BN175" s="36"/>
      <c r="BO175" s="36"/>
      <c r="BP175" s="40">
        <v>348212.17</v>
      </c>
      <c r="BQ175" s="40"/>
      <c r="BR175" s="40"/>
      <c r="BS175" s="40"/>
      <c r="BT175" s="40"/>
      <c r="BU175" s="40"/>
      <c r="BV175" s="40"/>
      <c r="BW175" s="40"/>
      <c r="BX175" s="40">
        <v>348212.17</v>
      </c>
      <c r="BY175" s="40"/>
      <c r="BZ175" s="40"/>
      <c r="CA175" s="40"/>
      <c r="CB175" s="40"/>
      <c r="CC175" s="40"/>
      <c r="CD175" s="40"/>
      <c r="CE175" s="40"/>
      <c r="CF175" s="40">
        <v>348212.17</v>
      </c>
      <c r="CG175" s="40"/>
      <c r="CH175" s="40"/>
      <c r="CI175" s="40"/>
      <c r="CJ175" s="40"/>
      <c r="CK175" s="40"/>
      <c r="CL175" s="40"/>
      <c r="CM175" s="40"/>
      <c r="CN175" s="67"/>
      <c r="CO175" s="67"/>
      <c r="CP175" s="67"/>
      <c r="CQ175" s="67"/>
      <c r="CR175" s="67"/>
      <c r="CS175" s="67"/>
      <c r="CT175" s="67"/>
      <c r="CU175" s="86"/>
    </row>
    <row r="176" spans="1:99" x14ac:dyDescent="0.2">
      <c r="A176" s="68" t="s">
        <v>298</v>
      </c>
      <c r="B176" s="68"/>
      <c r="C176" s="68"/>
      <c r="D176" s="68"/>
      <c r="E176" s="69"/>
      <c r="F176" s="92" t="s">
        <v>61</v>
      </c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73" t="s">
        <v>299</v>
      </c>
      <c r="BE176" s="48"/>
      <c r="BF176" s="48"/>
      <c r="BG176" s="48"/>
      <c r="BH176" s="48"/>
      <c r="BI176" s="49"/>
      <c r="BJ176" s="47" t="s">
        <v>56</v>
      </c>
      <c r="BK176" s="48"/>
      <c r="BL176" s="48"/>
      <c r="BM176" s="48"/>
      <c r="BN176" s="48"/>
      <c r="BO176" s="49"/>
      <c r="BP176" s="25">
        <v>348212.17</v>
      </c>
      <c r="BQ176" s="26"/>
      <c r="BR176" s="26"/>
      <c r="BS176" s="26"/>
      <c r="BT176" s="26"/>
      <c r="BU176" s="26"/>
      <c r="BV176" s="26"/>
      <c r="BW176" s="27"/>
      <c r="BX176" s="25">
        <v>348212.17</v>
      </c>
      <c r="BY176" s="26"/>
      <c r="BZ176" s="26"/>
      <c r="CA176" s="26"/>
      <c r="CB176" s="26"/>
      <c r="CC176" s="26"/>
      <c r="CD176" s="26"/>
      <c r="CE176" s="27"/>
      <c r="CF176" s="25">
        <v>348212.17</v>
      </c>
      <c r="CG176" s="26"/>
      <c r="CH176" s="26"/>
      <c r="CI176" s="26"/>
      <c r="CJ176" s="26"/>
      <c r="CK176" s="26"/>
      <c r="CL176" s="26"/>
      <c r="CM176" s="27"/>
      <c r="CN176" s="50"/>
      <c r="CO176" s="51"/>
      <c r="CP176" s="51"/>
      <c r="CQ176" s="51"/>
      <c r="CR176" s="51"/>
      <c r="CS176" s="51"/>
      <c r="CT176" s="51"/>
      <c r="CU176" s="52"/>
    </row>
    <row r="177" spans="1:99" x14ac:dyDescent="0.2">
      <c r="A177" s="68"/>
      <c r="B177" s="68"/>
      <c r="C177" s="68"/>
      <c r="D177" s="68"/>
      <c r="E177" s="69"/>
      <c r="F177" s="87" t="s">
        <v>273</v>
      </c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  <c r="BD177" s="85"/>
      <c r="BE177" s="19"/>
      <c r="BF177" s="19"/>
      <c r="BG177" s="19"/>
      <c r="BH177" s="19"/>
      <c r="BI177" s="59"/>
      <c r="BJ177" s="75"/>
      <c r="BK177" s="19"/>
      <c r="BL177" s="19"/>
      <c r="BM177" s="19"/>
      <c r="BN177" s="19"/>
      <c r="BO177" s="59"/>
      <c r="BP177" s="76"/>
      <c r="BQ177" s="77"/>
      <c r="BR177" s="77"/>
      <c r="BS177" s="77"/>
      <c r="BT177" s="77"/>
      <c r="BU177" s="77"/>
      <c r="BV177" s="77"/>
      <c r="BW177" s="78"/>
      <c r="BX177" s="76"/>
      <c r="BY177" s="77"/>
      <c r="BZ177" s="77"/>
      <c r="CA177" s="77"/>
      <c r="CB177" s="77"/>
      <c r="CC177" s="77"/>
      <c r="CD177" s="77"/>
      <c r="CE177" s="78"/>
      <c r="CF177" s="76"/>
      <c r="CG177" s="77"/>
      <c r="CH177" s="77"/>
      <c r="CI177" s="77"/>
      <c r="CJ177" s="77"/>
      <c r="CK177" s="77"/>
      <c r="CL177" s="77"/>
      <c r="CM177" s="78"/>
      <c r="CN177" s="53"/>
      <c r="CO177" s="54"/>
      <c r="CP177" s="54"/>
      <c r="CQ177" s="54"/>
      <c r="CR177" s="54"/>
      <c r="CS177" s="54"/>
      <c r="CT177" s="54"/>
      <c r="CU177" s="55"/>
    </row>
    <row r="178" spans="1:99" x14ac:dyDescent="0.2">
      <c r="A178" s="68" t="s">
        <v>300</v>
      </c>
      <c r="B178" s="68"/>
      <c r="C178" s="68"/>
      <c r="D178" s="68"/>
      <c r="E178" s="69"/>
      <c r="F178" s="88" t="s">
        <v>301</v>
      </c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  <c r="BB178" s="89"/>
      <c r="BC178" s="90"/>
      <c r="BD178" s="91" t="s">
        <v>302</v>
      </c>
      <c r="BE178" s="36"/>
      <c r="BF178" s="36"/>
      <c r="BG178" s="36"/>
      <c r="BH178" s="36"/>
      <c r="BI178" s="36"/>
      <c r="BJ178" s="36" t="s">
        <v>56</v>
      </c>
      <c r="BK178" s="36"/>
      <c r="BL178" s="36"/>
      <c r="BM178" s="36"/>
      <c r="BN178" s="36"/>
      <c r="BO178" s="36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67"/>
      <c r="CO178" s="67"/>
      <c r="CP178" s="67"/>
      <c r="CQ178" s="67"/>
      <c r="CR178" s="67"/>
      <c r="CS178" s="67"/>
      <c r="CT178" s="67"/>
      <c r="CU178" s="86"/>
    </row>
    <row r="179" spans="1:99" x14ac:dyDescent="0.2">
      <c r="A179" s="68" t="s">
        <v>303</v>
      </c>
      <c r="B179" s="68"/>
      <c r="C179" s="68"/>
      <c r="D179" s="68"/>
      <c r="E179" s="69"/>
      <c r="F179" s="70" t="s">
        <v>304</v>
      </c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2"/>
      <c r="BD179" s="73" t="s">
        <v>305</v>
      </c>
      <c r="BE179" s="48"/>
      <c r="BF179" s="48"/>
      <c r="BG179" s="48"/>
      <c r="BH179" s="48"/>
      <c r="BI179" s="49"/>
      <c r="BJ179" s="47" t="s">
        <v>56</v>
      </c>
      <c r="BK179" s="48"/>
      <c r="BL179" s="48"/>
      <c r="BM179" s="48"/>
      <c r="BN179" s="48"/>
      <c r="BO179" s="49"/>
      <c r="BP179" s="25">
        <f>1331400+4573050+10798982.52</f>
        <v>16703432.52</v>
      </c>
      <c r="BQ179" s="26"/>
      <c r="BR179" s="26"/>
      <c r="BS179" s="26"/>
      <c r="BT179" s="26"/>
      <c r="BU179" s="26"/>
      <c r="BV179" s="26"/>
      <c r="BW179" s="27"/>
      <c r="BX179" s="25">
        <v>10798982.52</v>
      </c>
      <c r="BY179" s="26"/>
      <c r="BZ179" s="26"/>
      <c r="CA179" s="26"/>
      <c r="CB179" s="26"/>
      <c r="CC179" s="26"/>
      <c r="CD179" s="26"/>
      <c r="CE179" s="27"/>
      <c r="CF179" s="25">
        <v>10798982.52</v>
      </c>
      <c r="CG179" s="26"/>
      <c r="CH179" s="26"/>
      <c r="CI179" s="26"/>
      <c r="CJ179" s="26"/>
      <c r="CK179" s="26"/>
      <c r="CL179" s="26"/>
      <c r="CM179" s="27"/>
      <c r="CN179" s="50"/>
      <c r="CO179" s="51"/>
      <c r="CP179" s="51"/>
      <c r="CQ179" s="51"/>
      <c r="CR179" s="51"/>
      <c r="CS179" s="51"/>
      <c r="CT179" s="51"/>
      <c r="CU179" s="52"/>
    </row>
    <row r="180" spans="1:99" ht="13.5" x14ac:dyDescent="0.2">
      <c r="A180" s="68"/>
      <c r="B180" s="68"/>
      <c r="C180" s="68"/>
      <c r="D180" s="68"/>
      <c r="E180" s="69"/>
      <c r="F180" s="56" t="s">
        <v>306</v>
      </c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85"/>
      <c r="BE180" s="19"/>
      <c r="BF180" s="19"/>
      <c r="BG180" s="19"/>
      <c r="BH180" s="19"/>
      <c r="BI180" s="59"/>
      <c r="BJ180" s="75"/>
      <c r="BK180" s="19"/>
      <c r="BL180" s="19"/>
      <c r="BM180" s="19"/>
      <c r="BN180" s="19"/>
      <c r="BO180" s="59"/>
      <c r="BP180" s="76"/>
      <c r="BQ180" s="77"/>
      <c r="BR180" s="77"/>
      <c r="BS180" s="77"/>
      <c r="BT180" s="77"/>
      <c r="BU180" s="77"/>
      <c r="BV180" s="77"/>
      <c r="BW180" s="78"/>
      <c r="BX180" s="76"/>
      <c r="BY180" s="77"/>
      <c r="BZ180" s="77"/>
      <c r="CA180" s="77"/>
      <c r="CB180" s="77"/>
      <c r="CC180" s="77"/>
      <c r="CD180" s="77"/>
      <c r="CE180" s="78"/>
      <c r="CF180" s="76"/>
      <c r="CG180" s="77"/>
      <c r="CH180" s="77"/>
      <c r="CI180" s="77"/>
      <c r="CJ180" s="77"/>
      <c r="CK180" s="77"/>
      <c r="CL180" s="77"/>
      <c r="CM180" s="78"/>
      <c r="CN180" s="53"/>
      <c r="CO180" s="54"/>
      <c r="CP180" s="54"/>
      <c r="CQ180" s="54"/>
      <c r="CR180" s="54"/>
      <c r="CS180" s="54"/>
      <c r="CT180" s="54"/>
      <c r="CU180" s="55"/>
    </row>
    <row r="181" spans="1:99" x14ac:dyDescent="0.2">
      <c r="A181" s="48"/>
      <c r="B181" s="48"/>
      <c r="C181" s="48"/>
      <c r="D181" s="48"/>
      <c r="E181" s="49"/>
      <c r="F181" s="60" t="s">
        <v>307</v>
      </c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73" t="s">
        <v>308</v>
      </c>
      <c r="BE181" s="48"/>
      <c r="BF181" s="48"/>
      <c r="BG181" s="48"/>
      <c r="BH181" s="48"/>
      <c r="BI181" s="49"/>
      <c r="BJ181" s="36"/>
      <c r="BK181" s="36"/>
      <c r="BL181" s="36"/>
      <c r="BM181" s="36"/>
      <c r="BN181" s="36"/>
      <c r="BO181" s="36"/>
      <c r="BP181" s="25">
        <f>1331400+4573050+10798982.52</f>
        <v>16703432.52</v>
      </c>
      <c r="BQ181" s="26"/>
      <c r="BR181" s="26"/>
      <c r="BS181" s="26"/>
      <c r="BT181" s="26"/>
      <c r="BU181" s="26"/>
      <c r="BV181" s="26"/>
      <c r="BW181" s="27"/>
      <c r="BX181" s="25"/>
      <c r="BY181" s="26"/>
      <c r="BZ181" s="26"/>
      <c r="CA181" s="26"/>
      <c r="CB181" s="26"/>
      <c r="CC181" s="26"/>
      <c r="CD181" s="26"/>
      <c r="CE181" s="27"/>
      <c r="CF181" s="25"/>
      <c r="CG181" s="26"/>
      <c r="CH181" s="26"/>
      <c r="CI181" s="26"/>
      <c r="CJ181" s="26"/>
      <c r="CK181" s="26"/>
      <c r="CL181" s="26"/>
      <c r="CM181" s="27"/>
      <c r="CN181" s="50"/>
      <c r="CO181" s="51"/>
      <c r="CP181" s="51"/>
      <c r="CQ181" s="51"/>
      <c r="CR181" s="51"/>
      <c r="CS181" s="51"/>
      <c r="CT181" s="51"/>
      <c r="CU181" s="52"/>
    </row>
    <row r="182" spans="1:99" x14ac:dyDescent="0.2">
      <c r="A182" s="57"/>
      <c r="B182" s="57"/>
      <c r="C182" s="57"/>
      <c r="D182" s="57"/>
      <c r="E182" s="58"/>
      <c r="F182" s="79" t="s">
        <v>233</v>
      </c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1"/>
      <c r="BD182" s="85"/>
      <c r="BE182" s="19"/>
      <c r="BF182" s="19"/>
      <c r="BG182" s="19"/>
      <c r="BH182" s="19"/>
      <c r="BI182" s="59"/>
      <c r="BJ182" s="36"/>
      <c r="BK182" s="36"/>
      <c r="BL182" s="36"/>
      <c r="BM182" s="36"/>
      <c r="BN182" s="36"/>
      <c r="BO182" s="36"/>
      <c r="BP182" s="76"/>
      <c r="BQ182" s="77"/>
      <c r="BR182" s="77"/>
      <c r="BS182" s="77"/>
      <c r="BT182" s="77"/>
      <c r="BU182" s="77"/>
      <c r="BV182" s="77"/>
      <c r="BW182" s="78"/>
      <c r="BX182" s="76"/>
      <c r="BY182" s="77"/>
      <c r="BZ182" s="77"/>
      <c r="CA182" s="77"/>
      <c r="CB182" s="77"/>
      <c r="CC182" s="77"/>
      <c r="CD182" s="77"/>
      <c r="CE182" s="78"/>
      <c r="CF182" s="76"/>
      <c r="CG182" s="77"/>
      <c r="CH182" s="77"/>
      <c r="CI182" s="77"/>
      <c r="CJ182" s="77"/>
      <c r="CK182" s="77"/>
      <c r="CL182" s="77"/>
      <c r="CM182" s="78"/>
      <c r="CN182" s="53"/>
      <c r="CO182" s="54"/>
      <c r="CP182" s="54"/>
      <c r="CQ182" s="54"/>
      <c r="CR182" s="54"/>
      <c r="CS182" s="54"/>
      <c r="CT182" s="54"/>
      <c r="CU182" s="55"/>
    </row>
    <row r="183" spans="1:99" x14ac:dyDescent="0.2">
      <c r="A183" s="57"/>
      <c r="B183" s="57"/>
      <c r="C183" s="57"/>
      <c r="D183" s="57"/>
      <c r="E183" s="58"/>
      <c r="F183" s="82" t="s">
        <v>233</v>
      </c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4"/>
      <c r="BD183" s="73" t="s">
        <v>309</v>
      </c>
      <c r="BE183" s="48"/>
      <c r="BF183" s="48"/>
      <c r="BG183" s="48"/>
      <c r="BH183" s="48"/>
      <c r="BI183" s="49"/>
      <c r="BJ183" s="47"/>
      <c r="BK183" s="48"/>
      <c r="BL183" s="48"/>
      <c r="BM183" s="48"/>
      <c r="BN183" s="48"/>
      <c r="BO183" s="49"/>
      <c r="BP183" s="25"/>
      <c r="BQ183" s="26"/>
      <c r="BR183" s="26"/>
      <c r="BS183" s="26"/>
      <c r="BT183" s="26"/>
      <c r="BU183" s="26"/>
      <c r="BV183" s="26"/>
      <c r="BW183" s="27"/>
      <c r="BX183" s="25">
        <v>10798982.52</v>
      </c>
      <c r="BY183" s="26"/>
      <c r="BZ183" s="26"/>
      <c r="CA183" s="26"/>
      <c r="CB183" s="26"/>
      <c r="CC183" s="26"/>
      <c r="CD183" s="26"/>
      <c r="CE183" s="27"/>
      <c r="CF183" s="25"/>
      <c r="CG183" s="26"/>
      <c r="CH183" s="26"/>
      <c r="CI183" s="26"/>
      <c r="CJ183" s="26"/>
      <c r="CK183" s="26"/>
      <c r="CL183" s="26"/>
      <c r="CM183" s="27"/>
      <c r="CN183" s="28"/>
      <c r="CO183" s="29"/>
      <c r="CP183" s="29"/>
      <c r="CQ183" s="29"/>
      <c r="CR183" s="29"/>
      <c r="CS183" s="29"/>
      <c r="CT183" s="29"/>
      <c r="CU183" s="30"/>
    </row>
    <row r="184" spans="1:99" x14ac:dyDescent="0.2">
      <c r="A184" s="19"/>
      <c r="B184" s="19"/>
      <c r="C184" s="19"/>
      <c r="D184" s="19"/>
      <c r="E184" s="59"/>
      <c r="F184" s="82" t="s">
        <v>233</v>
      </c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4"/>
      <c r="BD184" s="73" t="s">
        <v>310</v>
      </c>
      <c r="BE184" s="48"/>
      <c r="BF184" s="48"/>
      <c r="BG184" s="48"/>
      <c r="BH184" s="48"/>
      <c r="BI184" s="49"/>
      <c r="BJ184" s="36"/>
      <c r="BK184" s="36"/>
      <c r="BL184" s="36"/>
      <c r="BM184" s="36"/>
      <c r="BN184" s="36"/>
      <c r="BO184" s="36"/>
      <c r="BP184" s="25"/>
      <c r="BQ184" s="26"/>
      <c r="BR184" s="26"/>
      <c r="BS184" s="26"/>
      <c r="BT184" s="26"/>
      <c r="BU184" s="26"/>
      <c r="BV184" s="26"/>
      <c r="BW184" s="27"/>
      <c r="BX184" s="25"/>
      <c r="BY184" s="26"/>
      <c r="BZ184" s="26"/>
      <c r="CA184" s="26"/>
      <c r="CB184" s="26"/>
      <c r="CC184" s="26"/>
      <c r="CD184" s="26"/>
      <c r="CE184" s="27"/>
      <c r="CF184" s="25">
        <v>10798982.52</v>
      </c>
      <c r="CG184" s="26"/>
      <c r="CH184" s="26"/>
      <c r="CI184" s="26"/>
      <c r="CJ184" s="26"/>
      <c r="CK184" s="26"/>
      <c r="CL184" s="26"/>
      <c r="CM184" s="27"/>
      <c r="CN184" s="28"/>
      <c r="CO184" s="29"/>
      <c r="CP184" s="29"/>
      <c r="CQ184" s="29"/>
      <c r="CR184" s="29"/>
      <c r="CS184" s="29"/>
      <c r="CT184" s="29"/>
      <c r="CU184" s="30"/>
    </row>
    <row r="185" spans="1:99" x14ac:dyDescent="0.2">
      <c r="A185" s="68" t="s">
        <v>311</v>
      </c>
      <c r="B185" s="68"/>
      <c r="C185" s="68"/>
      <c r="D185" s="68"/>
      <c r="E185" s="69"/>
      <c r="F185" s="70" t="s">
        <v>312</v>
      </c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2"/>
      <c r="BD185" s="73" t="s">
        <v>313</v>
      </c>
      <c r="BE185" s="48"/>
      <c r="BF185" s="48"/>
      <c r="BG185" s="48"/>
      <c r="BH185" s="48"/>
      <c r="BI185" s="49"/>
      <c r="BJ185" s="47" t="s">
        <v>56</v>
      </c>
      <c r="BK185" s="48"/>
      <c r="BL185" s="48"/>
      <c r="BM185" s="48"/>
      <c r="BN185" s="48"/>
      <c r="BO185" s="49"/>
      <c r="BP185" s="25"/>
      <c r="BQ185" s="26"/>
      <c r="BR185" s="26"/>
      <c r="BS185" s="26"/>
      <c r="BT185" s="26"/>
      <c r="BU185" s="26"/>
      <c r="BV185" s="26"/>
      <c r="BW185" s="27"/>
      <c r="BX185" s="25"/>
      <c r="BY185" s="26"/>
      <c r="BZ185" s="26"/>
      <c r="CA185" s="26"/>
      <c r="CB185" s="26"/>
      <c r="CC185" s="26"/>
      <c r="CD185" s="26"/>
      <c r="CE185" s="27"/>
      <c r="CF185" s="25"/>
      <c r="CG185" s="26"/>
      <c r="CH185" s="26"/>
      <c r="CI185" s="26"/>
      <c r="CJ185" s="26"/>
      <c r="CK185" s="26"/>
      <c r="CL185" s="26"/>
      <c r="CM185" s="27"/>
      <c r="CN185" s="50"/>
      <c r="CO185" s="51"/>
      <c r="CP185" s="51"/>
      <c r="CQ185" s="51"/>
      <c r="CR185" s="51"/>
      <c r="CS185" s="51"/>
      <c r="CT185" s="51"/>
      <c r="CU185" s="52"/>
    </row>
    <row r="186" spans="1:99" ht="13.5" thickBot="1" x14ac:dyDescent="0.25">
      <c r="A186" s="68"/>
      <c r="B186" s="68"/>
      <c r="C186" s="68"/>
      <c r="D186" s="68"/>
      <c r="E186" s="69"/>
      <c r="F186" s="56" t="s">
        <v>314</v>
      </c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74"/>
      <c r="BE186" s="57"/>
      <c r="BF186" s="57"/>
      <c r="BG186" s="57"/>
      <c r="BH186" s="57"/>
      <c r="BI186" s="58"/>
      <c r="BJ186" s="75"/>
      <c r="BK186" s="19"/>
      <c r="BL186" s="19"/>
      <c r="BM186" s="19"/>
      <c r="BN186" s="19"/>
      <c r="BO186" s="59"/>
      <c r="BP186" s="76"/>
      <c r="BQ186" s="77"/>
      <c r="BR186" s="77"/>
      <c r="BS186" s="77"/>
      <c r="BT186" s="77"/>
      <c r="BU186" s="77"/>
      <c r="BV186" s="77"/>
      <c r="BW186" s="78"/>
      <c r="BX186" s="76"/>
      <c r="BY186" s="77"/>
      <c r="BZ186" s="77"/>
      <c r="CA186" s="77"/>
      <c r="CB186" s="77"/>
      <c r="CC186" s="77"/>
      <c r="CD186" s="77"/>
      <c r="CE186" s="78"/>
      <c r="CF186" s="76"/>
      <c r="CG186" s="77"/>
      <c r="CH186" s="77"/>
      <c r="CI186" s="77"/>
      <c r="CJ186" s="77"/>
      <c r="CK186" s="77"/>
      <c r="CL186" s="77"/>
      <c r="CM186" s="78"/>
      <c r="CN186" s="53"/>
      <c r="CO186" s="54"/>
      <c r="CP186" s="54"/>
      <c r="CQ186" s="54"/>
      <c r="CR186" s="54"/>
      <c r="CS186" s="54"/>
      <c r="CT186" s="54"/>
      <c r="CU186" s="55"/>
    </row>
    <row r="187" spans="1:99" x14ac:dyDescent="0.2">
      <c r="A187" s="48"/>
      <c r="B187" s="48"/>
      <c r="C187" s="48"/>
      <c r="D187" s="48"/>
      <c r="E187" s="49"/>
      <c r="F187" s="60" t="s">
        <v>307</v>
      </c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1" t="s">
        <v>315</v>
      </c>
      <c r="BE187" s="62"/>
      <c r="BF187" s="62"/>
      <c r="BG187" s="62"/>
      <c r="BH187" s="62"/>
      <c r="BI187" s="63"/>
      <c r="BJ187" s="36"/>
      <c r="BK187" s="36"/>
      <c r="BL187" s="36"/>
      <c r="BM187" s="36"/>
      <c r="BN187" s="36"/>
      <c r="BO187" s="36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67"/>
      <c r="CO187" s="67"/>
      <c r="CP187" s="67"/>
      <c r="CQ187" s="67"/>
      <c r="CR187" s="67"/>
      <c r="CS187" s="67"/>
      <c r="CT187" s="67"/>
      <c r="CU187" s="67"/>
    </row>
    <row r="188" spans="1:99" x14ac:dyDescent="0.2">
      <c r="A188" s="57"/>
      <c r="B188" s="57"/>
      <c r="C188" s="57"/>
      <c r="D188" s="57"/>
      <c r="E188" s="58"/>
      <c r="F188" s="42" t="s">
        <v>233</v>
      </c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64"/>
      <c r="BE188" s="65"/>
      <c r="BF188" s="65"/>
      <c r="BG188" s="65"/>
      <c r="BH188" s="65"/>
      <c r="BI188" s="66"/>
      <c r="BJ188" s="36"/>
      <c r="BK188" s="36"/>
      <c r="BL188" s="36"/>
      <c r="BM188" s="36"/>
      <c r="BN188" s="36"/>
      <c r="BO188" s="36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67"/>
      <c r="CO188" s="67"/>
      <c r="CP188" s="67"/>
      <c r="CQ188" s="67"/>
      <c r="CR188" s="67"/>
      <c r="CS188" s="67"/>
      <c r="CT188" s="67"/>
      <c r="CU188" s="67"/>
    </row>
    <row r="189" spans="1:99" x14ac:dyDescent="0.2">
      <c r="A189" s="57"/>
      <c r="B189" s="57"/>
      <c r="C189" s="57"/>
      <c r="D189" s="57"/>
      <c r="E189" s="58"/>
      <c r="F189" s="31" t="s">
        <v>233</v>
      </c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2"/>
      <c r="BD189" s="44">
        <v>26611</v>
      </c>
      <c r="BE189" s="45"/>
      <c r="BF189" s="45"/>
      <c r="BG189" s="45"/>
      <c r="BH189" s="45"/>
      <c r="BI189" s="46"/>
      <c r="BJ189" s="47"/>
      <c r="BK189" s="48"/>
      <c r="BL189" s="48"/>
      <c r="BM189" s="48"/>
      <c r="BN189" s="48"/>
      <c r="BO189" s="49"/>
      <c r="BP189" s="37"/>
      <c r="BQ189" s="38"/>
      <c r="BR189" s="38"/>
      <c r="BS189" s="38"/>
      <c r="BT189" s="38"/>
      <c r="BU189" s="38"/>
      <c r="BV189" s="38"/>
      <c r="BW189" s="39"/>
      <c r="BX189" s="25"/>
      <c r="BY189" s="26"/>
      <c r="BZ189" s="26"/>
      <c r="CA189" s="26"/>
      <c r="CB189" s="26"/>
      <c r="CC189" s="26"/>
      <c r="CD189" s="26"/>
      <c r="CE189" s="27"/>
      <c r="CF189" s="25"/>
      <c r="CG189" s="26"/>
      <c r="CH189" s="26"/>
      <c r="CI189" s="26"/>
      <c r="CJ189" s="26"/>
      <c r="CK189" s="26"/>
      <c r="CL189" s="26"/>
      <c r="CM189" s="27"/>
      <c r="CN189" s="28"/>
      <c r="CO189" s="29"/>
      <c r="CP189" s="29"/>
      <c r="CQ189" s="29"/>
      <c r="CR189" s="29"/>
      <c r="CS189" s="29"/>
      <c r="CT189" s="29"/>
      <c r="CU189" s="30"/>
    </row>
    <row r="190" spans="1:99" ht="13.5" thickBot="1" x14ac:dyDescent="0.25">
      <c r="A190" s="19"/>
      <c r="B190" s="19"/>
      <c r="C190" s="19"/>
      <c r="D190" s="19"/>
      <c r="E190" s="59"/>
      <c r="F190" s="31" t="s">
        <v>233</v>
      </c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2"/>
      <c r="BD190" s="33">
        <v>26612</v>
      </c>
      <c r="BE190" s="34"/>
      <c r="BF190" s="34"/>
      <c r="BG190" s="34"/>
      <c r="BH190" s="34"/>
      <c r="BI190" s="35"/>
      <c r="BJ190" s="36"/>
      <c r="BK190" s="36"/>
      <c r="BL190" s="36"/>
      <c r="BM190" s="36"/>
      <c r="BN190" s="36"/>
      <c r="BO190" s="36"/>
      <c r="BP190" s="37"/>
      <c r="BQ190" s="38"/>
      <c r="BR190" s="38"/>
      <c r="BS190" s="38"/>
      <c r="BT190" s="38"/>
      <c r="BU190" s="38"/>
      <c r="BV190" s="38"/>
      <c r="BW190" s="39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1"/>
      <c r="CO190" s="41"/>
      <c r="CP190" s="41"/>
      <c r="CQ190" s="41"/>
      <c r="CR190" s="41"/>
      <c r="CS190" s="41"/>
      <c r="CT190" s="41"/>
      <c r="CU190" s="41"/>
    </row>
    <row r="191" spans="1:99" x14ac:dyDescent="0.2">
      <c r="A191" s="17"/>
      <c r="B191" s="17"/>
      <c r="C191" s="17"/>
      <c r="D191" s="17"/>
      <c r="E191" s="17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</row>
    <row r="192" spans="1:99" x14ac:dyDescent="0.2">
      <c r="A192" s="17"/>
      <c r="B192" s="17"/>
      <c r="C192" s="17"/>
      <c r="D192" s="17"/>
      <c r="E192" s="17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</row>
    <row r="194" spans="1:80" ht="26.25" customHeight="1" x14ac:dyDescent="0.2">
      <c r="A194" s="1" t="s">
        <v>316</v>
      </c>
    </row>
    <row r="195" spans="1:80" ht="24" customHeight="1" x14ac:dyDescent="0.2">
      <c r="A195" s="1" t="s">
        <v>317</v>
      </c>
      <c r="W195" s="23" t="s">
        <v>1</v>
      </c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9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9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</row>
    <row r="196" spans="1:80" x14ac:dyDescent="0.2">
      <c r="W196" s="24" t="s">
        <v>318</v>
      </c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3"/>
      <c r="AS196" s="24" t="s">
        <v>4</v>
      </c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3"/>
      <c r="BH196" s="24" t="s">
        <v>5</v>
      </c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</row>
    <row r="199" spans="1:80" x14ac:dyDescent="0.2">
      <c r="B199" s="6" t="s">
        <v>6</v>
      </c>
      <c r="C199" s="19"/>
      <c r="D199" s="19"/>
      <c r="E199" s="19"/>
      <c r="F199" s="1" t="s">
        <v>7</v>
      </c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20">
        <v>20</v>
      </c>
      <c r="T199" s="20"/>
      <c r="U199" s="21"/>
      <c r="V199" s="21"/>
      <c r="W199" s="21"/>
      <c r="X199" s="1" t="s">
        <v>8</v>
      </c>
    </row>
  </sheetData>
  <mergeCells count="992">
    <mergeCell ref="BK8:BU8"/>
    <mergeCell ref="BW8:CO8"/>
    <mergeCell ref="BL9:BN9"/>
    <mergeCell ref="BQ9:CA9"/>
    <mergeCell ref="CB9:CC9"/>
    <mergeCell ref="CD9:CF9"/>
    <mergeCell ref="BK2:CO2"/>
    <mergeCell ref="BK3:CO3"/>
    <mergeCell ref="BK4:CO4"/>
    <mergeCell ref="BK5:CO5"/>
    <mergeCell ref="BK6:CO6"/>
    <mergeCell ref="BK7:BU7"/>
    <mergeCell ref="BW7:CO7"/>
    <mergeCell ref="CB15:CO15"/>
    <mergeCell ref="U16:BM16"/>
    <mergeCell ref="CB16:CO16"/>
    <mergeCell ref="CB17:CO17"/>
    <mergeCell ref="CB18:CO18"/>
    <mergeCell ref="I19:BM19"/>
    <mergeCell ref="CB19:CO19"/>
    <mergeCell ref="BI11:BK11"/>
    <mergeCell ref="W12:BV12"/>
    <mergeCell ref="CB12:CO13"/>
    <mergeCell ref="AN14:AP14"/>
    <mergeCell ref="AS14:BC14"/>
    <mergeCell ref="BD14:BE14"/>
    <mergeCell ref="BF14:BG14"/>
    <mergeCell ref="CB14:CO14"/>
    <mergeCell ref="CB20:CO20"/>
    <mergeCell ref="A22:CO22"/>
    <mergeCell ref="A24:AK29"/>
    <mergeCell ref="AL24:AO24"/>
    <mergeCell ref="AP24:AU24"/>
    <mergeCell ref="AV24:AY24"/>
    <mergeCell ref="AZ24:BW24"/>
    <mergeCell ref="BX24:CF24"/>
    <mergeCell ref="CG24:CO24"/>
    <mergeCell ref="AL25:AO25"/>
    <mergeCell ref="CG28:CO28"/>
    <mergeCell ref="AL29:AO29"/>
    <mergeCell ref="AP29:AU29"/>
    <mergeCell ref="BX29:CF29"/>
    <mergeCell ref="CG29:CO29"/>
    <mergeCell ref="CG25:CO25"/>
    <mergeCell ref="AL26:AO26"/>
    <mergeCell ref="AP26:AU26"/>
    <mergeCell ref="BX26:CF26"/>
    <mergeCell ref="CG26:CO26"/>
    <mergeCell ref="AL27:AO27"/>
    <mergeCell ref="AP27:AU27"/>
    <mergeCell ref="BX27:CF27"/>
    <mergeCell ref="CG27:CO27"/>
    <mergeCell ref="AP25:AU25"/>
    <mergeCell ref="AV25:AY29"/>
    <mergeCell ref="AZ25:BG29"/>
    <mergeCell ref="BH25:BN29"/>
    <mergeCell ref="BO25:BW29"/>
    <mergeCell ref="BX25:CF25"/>
    <mergeCell ref="A30:AK30"/>
    <mergeCell ref="AL30:AO30"/>
    <mergeCell ref="AP30:AU30"/>
    <mergeCell ref="AV30:AY30"/>
    <mergeCell ref="AZ30:BG30"/>
    <mergeCell ref="BH30:BN30"/>
    <mergeCell ref="AL28:AO28"/>
    <mergeCell ref="AP28:AU28"/>
    <mergeCell ref="BX28:CF28"/>
    <mergeCell ref="BO30:BW30"/>
    <mergeCell ref="BX30:CF30"/>
    <mergeCell ref="CG30:CO30"/>
    <mergeCell ref="AL31:AO31"/>
    <mergeCell ref="AP31:AU31"/>
    <mergeCell ref="AV31:AY31"/>
    <mergeCell ref="AZ31:BG31"/>
    <mergeCell ref="BH31:BN31"/>
    <mergeCell ref="BO31:BW31"/>
    <mergeCell ref="BX31:CF31"/>
    <mergeCell ref="CG31:CO31"/>
    <mergeCell ref="AL32:AO32"/>
    <mergeCell ref="AP32:AU32"/>
    <mergeCell ref="AV32:AY32"/>
    <mergeCell ref="AZ32:BG32"/>
    <mergeCell ref="BH32:BN32"/>
    <mergeCell ref="BO32:BW32"/>
    <mergeCell ref="BX32:CF32"/>
    <mergeCell ref="CG32:CO32"/>
    <mergeCell ref="BO33:BW33"/>
    <mergeCell ref="BX33:CF33"/>
    <mergeCell ref="CG33:CO33"/>
    <mergeCell ref="A34:AK34"/>
    <mergeCell ref="AL34:AO35"/>
    <mergeCell ref="AP34:AU35"/>
    <mergeCell ref="AV34:AY35"/>
    <mergeCell ref="AZ34:BG35"/>
    <mergeCell ref="BH34:BN35"/>
    <mergeCell ref="BO34:BW35"/>
    <mergeCell ref="A33:AK33"/>
    <mergeCell ref="AL33:AO33"/>
    <mergeCell ref="AP33:AU33"/>
    <mergeCell ref="AV33:AY33"/>
    <mergeCell ref="AZ33:BG33"/>
    <mergeCell ref="BH33:BN33"/>
    <mergeCell ref="BX34:CF35"/>
    <mergeCell ref="CG34:CO35"/>
    <mergeCell ref="A36:AK36"/>
    <mergeCell ref="AL36:AO36"/>
    <mergeCell ref="AP36:AU36"/>
    <mergeCell ref="AV36:AY36"/>
    <mergeCell ref="AZ36:BG36"/>
    <mergeCell ref="BH36:BN36"/>
    <mergeCell ref="BO36:BW36"/>
    <mergeCell ref="BX36:CF36"/>
    <mergeCell ref="CG36:CO36"/>
    <mergeCell ref="A37:AK37"/>
    <mergeCell ref="AL37:AO37"/>
    <mergeCell ref="AP37:AU37"/>
    <mergeCell ref="AV37:AY37"/>
    <mergeCell ref="AZ37:BG37"/>
    <mergeCell ref="BH37:BN37"/>
    <mergeCell ref="BO37:BW37"/>
    <mergeCell ref="BX37:CF37"/>
    <mergeCell ref="CG37:CO37"/>
    <mergeCell ref="BO38:BW41"/>
    <mergeCell ref="BX38:CF41"/>
    <mergeCell ref="CG38:CO41"/>
    <mergeCell ref="A39:AK41"/>
    <mergeCell ref="A42:AK42"/>
    <mergeCell ref="AL42:AO42"/>
    <mergeCell ref="AP42:AU42"/>
    <mergeCell ref="AV42:AY42"/>
    <mergeCell ref="AZ42:BG42"/>
    <mergeCell ref="BH42:BN42"/>
    <mergeCell ref="A38:AK38"/>
    <mergeCell ref="AL38:AO41"/>
    <mergeCell ref="AP38:AU41"/>
    <mergeCell ref="AV38:AY41"/>
    <mergeCell ref="AZ38:BG41"/>
    <mergeCell ref="BH38:BN41"/>
    <mergeCell ref="BO42:BW42"/>
    <mergeCell ref="BX42:CF42"/>
    <mergeCell ref="CG42:CO42"/>
    <mergeCell ref="A43:AK43"/>
    <mergeCell ref="AL43:AO43"/>
    <mergeCell ref="AP43:AU43"/>
    <mergeCell ref="AV43:AY43"/>
    <mergeCell ref="AZ43:BG43"/>
    <mergeCell ref="BH43:BN43"/>
    <mergeCell ref="BO43:BW43"/>
    <mergeCell ref="BX43:CF43"/>
    <mergeCell ref="CG43:CO43"/>
    <mergeCell ref="A44:AK44"/>
    <mergeCell ref="AL44:AO44"/>
    <mergeCell ref="AP44:AU44"/>
    <mergeCell ref="AV44:AY44"/>
    <mergeCell ref="AZ44:BG44"/>
    <mergeCell ref="BH44:BN44"/>
    <mergeCell ref="BO44:BW44"/>
    <mergeCell ref="BX44:CF44"/>
    <mergeCell ref="CG44:CO44"/>
    <mergeCell ref="A45:AK45"/>
    <mergeCell ref="AL45:AO45"/>
    <mergeCell ref="AP45:AU45"/>
    <mergeCell ref="AV45:AY45"/>
    <mergeCell ref="AZ45:BG45"/>
    <mergeCell ref="BH45:BN45"/>
    <mergeCell ref="BO45:BW45"/>
    <mergeCell ref="BX45:CF45"/>
    <mergeCell ref="CG45:CO45"/>
    <mergeCell ref="BO46:BW46"/>
    <mergeCell ref="BX46:CF46"/>
    <mergeCell ref="CG46:CO46"/>
    <mergeCell ref="A47:AK47"/>
    <mergeCell ref="AL47:AO48"/>
    <mergeCell ref="AP47:AU48"/>
    <mergeCell ref="AV47:AY48"/>
    <mergeCell ref="AZ47:BG48"/>
    <mergeCell ref="BH47:BN48"/>
    <mergeCell ref="BO47:BW48"/>
    <mergeCell ref="A46:AK46"/>
    <mergeCell ref="AL46:AO46"/>
    <mergeCell ref="AP46:AU46"/>
    <mergeCell ref="AV46:AY46"/>
    <mergeCell ref="AZ46:BG46"/>
    <mergeCell ref="BH46:BN46"/>
    <mergeCell ref="BX47:CF48"/>
    <mergeCell ref="CG47:CO48"/>
    <mergeCell ref="A48:AK48"/>
    <mergeCell ref="AL49:AO49"/>
    <mergeCell ref="AP49:AU49"/>
    <mergeCell ref="AV49:AY49"/>
    <mergeCell ref="AZ49:BG49"/>
    <mergeCell ref="BH49:BN49"/>
    <mergeCell ref="BO49:BW49"/>
    <mergeCell ref="BX49:CF49"/>
    <mergeCell ref="CG49:CO49"/>
    <mergeCell ref="A50:AK50"/>
    <mergeCell ref="AL50:AO50"/>
    <mergeCell ref="AP50:AU50"/>
    <mergeCell ref="AV50:AY50"/>
    <mergeCell ref="AZ50:BG50"/>
    <mergeCell ref="BH50:BN50"/>
    <mergeCell ref="BO50:BW50"/>
    <mergeCell ref="BX50:CF50"/>
    <mergeCell ref="CG50:CO50"/>
    <mergeCell ref="BO51:BW51"/>
    <mergeCell ref="BX51:CF51"/>
    <mergeCell ref="CG51:CO51"/>
    <mergeCell ref="A52:AK52"/>
    <mergeCell ref="AL52:AO52"/>
    <mergeCell ref="AP52:AU52"/>
    <mergeCell ref="AV52:AY52"/>
    <mergeCell ref="AZ52:BG52"/>
    <mergeCell ref="BH52:BN52"/>
    <mergeCell ref="BO52:BW52"/>
    <mergeCell ref="A51:AK51"/>
    <mergeCell ref="AL51:AO51"/>
    <mergeCell ref="AP51:AU51"/>
    <mergeCell ref="AV51:AY51"/>
    <mergeCell ref="AZ51:BG51"/>
    <mergeCell ref="BH51:BN51"/>
    <mergeCell ref="BX52:CF52"/>
    <mergeCell ref="CG52:CO52"/>
    <mergeCell ref="A53:AK53"/>
    <mergeCell ref="AL53:AO53"/>
    <mergeCell ref="AP53:AU53"/>
    <mergeCell ref="AV53:AY53"/>
    <mergeCell ref="AZ53:BG53"/>
    <mergeCell ref="BH53:BN53"/>
    <mergeCell ref="BO53:BW53"/>
    <mergeCell ref="BX53:CF53"/>
    <mergeCell ref="CG53:CO53"/>
    <mergeCell ref="AL54:AO54"/>
    <mergeCell ref="AP54:AU54"/>
    <mergeCell ref="AV54:AY54"/>
    <mergeCell ref="AZ54:BG54"/>
    <mergeCell ref="BH54:BN54"/>
    <mergeCell ref="BO54:BW54"/>
    <mergeCell ref="BX54:CF54"/>
    <mergeCell ref="CG54:CO54"/>
    <mergeCell ref="BO55:BW56"/>
    <mergeCell ref="BX55:CF56"/>
    <mergeCell ref="CG55:CO56"/>
    <mergeCell ref="A56:AK56"/>
    <mergeCell ref="A57:AK57"/>
    <mergeCell ref="AL57:AO57"/>
    <mergeCell ref="AP57:AU57"/>
    <mergeCell ref="AV57:AY57"/>
    <mergeCell ref="AZ57:BG57"/>
    <mergeCell ref="BH57:BN57"/>
    <mergeCell ref="A55:AK55"/>
    <mergeCell ref="AL55:AO56"/>
    <mergeCell ref="AP55:AU56"/>
    <mergeCell ref="AV55:AY56"/>
    <mergeCell ref="AZ55:BG56"/>
    <mergeCell ref="BH55:BN56"/>
    <mergeCell ref="BO57:BW57"/>
    <mergeCell ref="BX57:CF57"/>
    <mergeCell ref="CG57:CO57"/>
    <mergeCell ref="A58:AK58"/>
    <mergeCell ref="AL58:AO58"/>
    <mergeCell ref="AP58:AU58"/>
    <mergeCell ref="AV58:AY58"/>
    <mergeCell ref="AZ58:BG58"/>
    <mergeCell ref="BH58:BN58"/>
    <mergeCell ref="BO58:BW58"/>
    <mergeCell ref="BX58:CF58"/>
    <mergeCell ref="CG58:CO58"/>
    <mergeCell ref="A59:AK59"/>
    <mergeCell ref="AL59:AO60"/>
    <mergeCell ref="AP59:AU60"/>
    <mergeCell ref="AV59:AY60"/>
    <mergeCell ref="AZ59:BG60"/>
    <mergeCell ref="BH59:BN60"/>
    <mergeCell ref="BO59:BW60"/>
    <mergeCell ref="BX59:CF60"/>
    <mergeCell ref="CG59:CO60"/>
    <mergeCell ref="A60:AK60"/>
    <mergeCell ref="A61:AK61"/>
    <mergeCell ref="AL61:AO61"/>
    <mergeCell ref="AP61:AU61"/>
    <mergeCell ref="AV61:AY61"/>
    <mergeCell ref="AZ61:BG61"/>
    <mergeCell ref="BH61:BN61"/>
    <mergeCell ref="BO61:BW61"/>
    <mergeCell ref="BX61:CF61"/>
    <mergeCell ref="CG61:CO61"/>
    <mergeCell ref="A62:AK62"/>
    <mergeCell ref="AL62:AO62"/>
    <mergeCell ref="AP62:AU62"/>
    <mergeCell ref="AV62:AY62"/>
    <mergeCell ref="AZ62:BG62"/>
    <mergeCell ref="BH62:BN62"/>
    <mergeCell ref="BO62:BW62"/>
    <mergeCell ref="BX62:CF62"/>
    <mergeCell ref="CG62:CO62"/>
    <mergeCell ref="BO63:BW64"/>
    <mergeCell ref="BX63:CF64"/>
    <mergeCell ref="CG63:CO64"/>
    <mergeCell ref="A64:AK64"/>
    <mergeCell ref="A65:AK65"/>
    <mergeCell ref="AL65:AO65"/>
    <mergeCell ref="AP65:AU65"/>
    <mergeCell ref="AV65:AY65"/>
    <mergeCell ref="AZ65:BG65"/>
    <mergeCell ref="BH65:BN65"/>
    <mergeCell ref="A63:AK63"/>
    <mergeCell ref="AL63:AO64"/>
    <mergeCell ref="AP63:AU64"/>
    <mergeCell ref="AV63:AY64"/>
    <mergeCell ref="AZ63:BG64"/>
    <mergeCell ref="BH63:BN64"/>
    <mergeCell ref="BO65:BW65"/>
    <mergeCell ref="BX65:CF65"/>
    <mergeCell ref="CG65:CO65"/>
    <mergeCell ref="A66:AK66"/>
    <mergeCell ref="AL66:AO67"/>
    <mergeCell ref="AP66:AU67"/>
    <mergeCell ref="AV66:AY67"/>
    <mergeCell ref="AZ66:BG67"/>
    <mergeCell ref="BH66:BN67"/>
    <mergeCell ref="BO66:BW67"/>
    <mergeCell ref="BX66:CF67"/>
    <mergeCell ref="CG66:CO67"/>
    <mergeCell ref="A67:AK67"/>
    <mergeCell ref="A68:AK68"/>
    <mergeCell ref="AL68:AO69"/>
    <mergeCell ref="AP68:AU69"/>
    <mergeCell ref="AV68:AY69"/>
    <mergeCell ref="AZ68:BG69"/>
    <mergeCell ref="BH68:BN69"/>
    <mergeCell ref="BO68:BW69"/>
    <mergeCell ref="BX68:CF69"/>
    <mergeCell ref="CG68:CO69"/>
    <mergeCell ref="A69:AK69"/>
    <mergeCell ref="A70:AK70"/>
    <mergeCell ref="AL70:AO70"/>
    <mergeCell ref="AP70:AU70"/>
    <mergeCell ref="AV70:AY70"/>
    <mergeCell ref="AZ70:BG70"/>
    <mergeCell ref="BH70:BN70"/>
    <mergeCell ref="BO70:BW70"/>
    <mergeCell ref="BX70:CF70"/>
    <mergeCell ref="CG70:CO70"/>
    <mergeCell ref="A71:AK72"/>
    <mergeCell ref="AL71:AO72"/>
    <mergeCell ref="AP71:AU72"/>
    <mergeCell ref="AV71:AY72"/>
    <mergeCell ref="AZ71:BG72"/>
    <mergeCell ref="BH71:BN72"/>
    <mergeCell ref="BO71:BW72"/>
    <mergeCell ref="BX71:CF72"/>
    <mergeCell ref="CG71:CO72"/>
    <mergeCell ref="A73:AK74"/>
    <mergeCell ref="AL73:AO74"/>
    <mergeCell ref="AP73:AU74"/>
    <mergeCell ref="AV73:AY74"/>
    <mergeCell ref="AZ73:BG74"/>
    <mergeCell ref="BH73:BN74"/>
    <mergeCell ref="BO73:BW74"/>
    <mergeCell ref="BX73:CF74"/>
    <mergeCell ref="CG73:CO74"/>
    <mergeCell ref="BO75:BW76"/>
    <mergeCell ref="BX75:CF76"/>
    <mergeCell ref="CG75:CO76"/>
    <mergeCell ref="A76:AK76"/>
    <mergeCell ref="A77:AK77"/>
    <mergeCell ref="AL77:AO77"/>
    <mergeCell ref="AP77:AU77"/>
    <mergeCell ref="AV77:AY77"/>
    <mergeCell ref="AZ77:BG77"/>
    <mergeCell ref="BH77:BN77"/>
    <mergeCell ref="A75:AK75"/>
    <mergeCell ref="AL75:AO76"/>
    <mergeCell ref="AP75:AU76"/>
    <mergeCell ref="AV75:AY76"/>
    <mergeCell ref="AZ75:BG76"/>
    <mergeCell ref="BH75:BN76"/>
    <mergeCell ref="BO77:BW77"/>
    <mergeCell ref="BX77:CF77"/>
    <mergeCell ref="CG77:CO77"/>
    <mergeCell ref="A78:AK78"/>
    <mergeCell ref="AL78:AO78"/>
    <mergeCell ref="AP78:AU78"/>
    <mergeCell ref="AV78:AY78"/>
    <mergeCell ref="AZ78:BG78"/>
    <mergeCell ref="BH78:BN78"/>
    <mergeCell ref="BO78:BW78"/>
    <mergeCell ref="BX78:CF78"/>
    <mergeCell ref="CG78:CO78"/>
    <mergeCell ref="A79:AK79"/>
    <mergeCell ref="AL79:AO81"/>
    <mergeCell ref="AP79:AU81"/>
    <mergeCell ref="AV79:AY81"/>
    <mergeCell ref="AZ79:BG81"/>
    <mergeCell ref="BH79:BN81"/>
    <mergeCell ref="BO79:BW81"/>
    <mergeCell ref="BX79:CF81"/>
    <mergeCell ref="CG79:CO81"/>
    <mergeCell ref="A80:AK81"/>
    <mergeCell ref="A82:AK82"/>
    <mergeCell ref="AL82:AO84"/>
    <mergeCell ref="AP82:AU84"/>
    <mergeCell ref="AV82:AY84"/>
    <mergeCell ref="AZ82:BG84"/>
    <mergeCell ref="BH82:BN84"/>
    <mergeCell ref="BO82:BW84"/>
    <mergeCell ref="BX82:CF84"/>
    <mergeCell ref="CG82:CO84"/>
    <mergeCell ref="A83:AK84"/>
    <mergeCell ref="A85:AK85"/>
    <mergeCell ref="AL85:AO85"/>
    <mergeCell ref="AP85:AU85"/>
    <mergeCell ref="AV85:AY85"/>
    <mergeCell ref="AZ85:BG85"/>
    <mergeCell ref="BH85:BN85"/>
    <mergeCell ref="BO85:BW85"/>
    <mergeCell ref="BX85:CF85"/>
    <mergeCell ref="CG85:CO85"/>
    <mergeCell ref="A86:AK87"/>
    <mergeCell ref="AL86:AO87"/>
    <mergeCell ref="AP86:AU87"/>
    <mergeCell ref="AV86:AY87"/>
    <mergeCell ref="AZ86:BG87"/>
    <mergeCell ref="BH86:BN87"/>
    <mergeCell ref="BO86:BW87"/>
    <mergeCell ref="BX86:CF87"/>
    <mergeCell ref="CG86:CO87"/>
    <mergeCell ref="BO88:BW90"/>
    <mergeCell ref="BX88:CF90"/>
    <mergeCell ref="CG88:CO90"/>
    <mergeCell ref="A91:AK92"/>
    <mergeCell ref="AL91:AO92"/>
    <mergeCell ref="AP91:AU92"/>
    <mergeCell ref="AV91:AY92"/>
    <mergeCell ref="AZ91:BG92"/>
    <mergeCell ref="BH91:BN92"/>
    <mergeCell ref="BO91:BW92"/>
    <mergeCell ref="A88:AK90"/>
    <mergeCell ref="AL88:AO90"/>
    <mergeCell ref="AP88:AU90"/>
    <mergeCell ref="AV88:AY90"/>
    <mergeCell ref="AZ88:BG90"/>
    <mergeCell ref="BH88:BN90"/>
    <mergeCell ref="BX91:CF92"/>
    <mergeCell ref="CG91:CO92"/>
    <mergeCell ref="A93:AK93"/>
    <mergeCell ref="AL93:AO93"/>
    <mergeCell ref="AP93:AU93"/>
    <mergeCell ref="AV93:AY93"/>
    <mergeCell ref="AZ93:BG93"/>
    <mergeCell ref="BH93:BN93"/>
    <mergeCell ref="BO93:BW93"/>
    <mergeCell ref="BX93:CF93"/>
    <mergeCell ref="A95:AK95"/>
    <mergeCell ref="A96:AK97"/>
    <mergeCell ref="AL96:AO97"/>
    <mergeCell ref="AP96:AU97"/>
    <mergeCell ref="AV96:AY97"/>
    <mergeCell ref="AZ96:BG97"/>
    <mergeCell ref="CG93:CO93"/>
    <mergeCell ref="A94:AK94"/>
    <mergeCell ref="AL94:AO95"/>
    <mergeCell ref="AP94:AU95"/>
    <mergeCell ref="AV94:AY95"/>
    <mergeCell ref="AZ94:BG95"/>
    <mergeCell ref="BH94:BN95"/>
    <mergeCell ref="BO94:BW95"/>
    <mergeCell ref="BX94:CF95"/>
    <mergeCell ref="CG94:CO95"/>
    <mergeCell ref="BH96:BN97"/>
    <mergeCell ref="BO96:BW97"/>
    <mergeCell ref="BX96:CF97"/>
    <mergeCell ref="CG96:CO97"/>
    <mergeCell ref="A98:AK98"/>
    <mergeCell ref="AL98:AO98"/>
    <mergeCell ref="AP98:AU98"/>
    <mergeCell ref="AV98:AY98"/>
    <mergeCell ref="AZ98:BG98"/>
    <mergeCell ref="BH98:BN98"/>
    <mergeCell ref="BO98:BW98"/>
    <mergeCell ref="BX98:CF98"/>
    <mergeCell ref="CG98:CO98"/>
    <mergeCell ref="A99:AK99"/>
    <mergeCell ref="AL99:AO99"/>
    <mergeCell ref="AP99:AU99"/>
    <mergeCell ref="AV99:AY99"/>
    <mergeCell ref="AZ99:BG99"/>
    <mergeCell ref="BH99:BN99"/>
    <mergeCell ref="BO99:BW99"/>
    <mergeCell ref="BX99:CF99"/>
    <mergeCell ref="CG99:CO99"/>
    <mergeCell ref="A100:AK100"/>
    <mergeCell ref="AL100:AO101"/>
    <mergeCell ref="AP100:AU101"/>
    <mergeCell ref="AV100:AY101"/>
    <mergeCell ref="AZ100:BG101"/>
    <mergeCell ref="BH100:BN101"/>
    <mergeCell ref="BO100:BW101"/>
    <mergeCell ref="BX100:CF101"/>
    <mergeCell ref="CG100:CO101"/>
    <mergeCell ref="A101:AK101"/>
    <mergeCell ref="A102:AK102"/>
    <mergeCell ref="AL102:AO102"/>
    <mergeCell ref="AP102:AU102"/>
    <mergeCell ref="AV102:AY102"/>
    <mergeCell ref="AZ102:BG102"/>
    <mergeCell ref="BH102:BN102"/>
    <mergeCell ref="BO102:BW102"/>
    <mergeCell ref="BX102:CF102"/>
    <mergeCell ref="CG102:CO102"/>
    <mergeCell ref="A103:AK104"/>
    <mergeCell ref="AL103:AO104"/>
    <mergeCell ref="AP103:AU104"/>
    <mergeCell ref="AV103:AY104"/>
    <mergeCell ref="AZ103:BG104"/>
    <mergeCell ref="BH103:BN104"/>
    <mergeCell ref="BO103:BW104"/>
    <mergeCell ref="BX103:CF104"/>
    <mergeCell ref="CG103:CO104"/>
    <mergeCell ref="BO105:BW105"/>
    <mergeCell ref="BX105:CF105"/>
    <mergeCell ref="CG105:CO105"/>
    <mergeCell ref="A106:AK106"/>
    <mergeCell ref="AL106:AO106"/>
    <mergeCell ref="AP106:AU106"/>
    <mergeCell ref="AV106:AY106"/>
    <mergeCell ref="AZ106:BG106"/>
    <mergeCell ref="BH106:BN106"/>
    <mergeCell ref="BO106:BW106"/>
    <mergeCell ref="A105:AK105"/>
    <mergeCell ref="AL105:AO105"/>
    <mergeCell ref="AP105:AU105"/>
    <mergeCell ref="AV105:AY105"/>
    <mergeCell ref="AZ105:BG105"/>
    <mergeCell ref="BH105:BN105"/>
    <mergeCell ref="BX106:CF106"/>
    <mergeCell ref="CG106:CO106"/>
    <mergeCell ref="A107:AK107"/>
    <mergeCell ref="AL107:AO107"/>
    <mergeCell ref="AP107:AU107"/>
    <mergeCell ref="AV107:AY107"/>
    <mergeCell ref="AZ107:BG107"/>
    <mergeCell ref="BH107:BN107"/>
    <mergeCell ref="BO107:BW107"/>
    <mergeCell ref="BX107:CF107"/>
    <mergeCell ref="CG107:CO107"/>
    <mergeCell ref="A108:AK108"/>
    <mergeCell ref="AL108:AO108"/>
    <mergeCell ref="AP108:AU108"/>
    <mergeCell ref="AV108:AY108"/>
    <mergeCell ref="AZ108:BG108"/>
    <mergeCell ref="BH108:BN108"/>
    <mergeCell ref="BO108:BW108"/>
    <mergeCell ref="BX108:CF108"/>
    <mergeCell ref="CG108:CO108"/>
    <mergeCell ref="BO109:BW110"/>
    <mergeCell ref="BX109:CF110"/>
    <mergeCell ref="CG109:CO110"/>
    <mergeCell ref="A111:AK111"/>
    <mergeCell ref="AL111:AO111"/>
    <mergeCell ref="AP111:AU111"/>
    <mergeCell ref="AV111:AY111"/>
    <mergeCell ref="AZ111:BG111"/>
    <mergeCell ref="BH111:BN111"/>
    <mergeCell ref="BO111:BW111"/>
    <mergeCell ref="A109:AK110"/>
    <mergeCell ref="AL109:AO110"/>
    <mergeCell ref="AP109:AU110"/>
    <mergeCell ref="AV109:AY110"/>
    <mergeCell ref="AZ109:BG110"/>
    <mergeCell ref="BH109:BN110"/>
    <mergeCell ref="BX111:CF111"/>
    <mergeCell ref="CG111:CO111"/>
    <mergeCell ref="A112:AK112"/>
    <mergeCell ref="AL112:AO113"/>
    <mergeCell ref="AP112:AU113"/>
    <mergeCell ref="AV112:AY113"/>
    <mergeCell ref="AZ112:BG113"/>
    <mergeCell ref="BH112:BN113"/>
    <mergeCell ref="BO112:BW113"/>
    <mergeCell ref="BX112:CF113"/>
    <mergeCell ref="CG112:CO113"/>
    <mergeCell ref="A113:AK113"/>
    <mergeCell ref="A114:AK114"/>
    <mergeCell ref="AL114:AO114"/>
    <mergeCell ref="AP114:AU114"/>
    <mergeCell ref="AV114:AY114"/>
    <mergeCell ref="AZ114:BG114"/>
    <mergeCell ref="BH114:BN114"/>
    <mergeCell ref="BO114:BW114"/>
    <mergeCell ref="BX114:CF114"/>
    <mergeCell ref="CG114:CO114"/>
    <mergeCell ref="A115:AK116"/>
    <mergeCell ref="AL115:AO116"/>
    <mergeCell ref="AP115:AU116"/>
    <mergeCell ref="AV115:AY116"/>
    <mergeCell ref="AZ115:BG116"/>
    <mergeCell ref="BH115:BN116"/>
    <mergeCell ref="BO115:BW116"/>
    <mergeCell ref="BX115:CF116"/>
    <mergeCell ref="CG115:CO116"/>
    <mergeCell ref="BO117:BW117"/>
    <mergeCell ref="BX117:CF117"/>
    <mergeCell ref="CG117:CO117"/>
    <mergeCell ref="A118:AK118"/>
    <mergeCell ref="AL118:AO118"/>
    <mergeCell ref="AP118:AU118"/>
    <mergeCell ref="AV118:AY118"/>
    <mergeCell ref="AZ118:BG118"/>
    <mergeCell ref="BH118:BN118"/>
    <mergeCell ref="BO118:BW118"/>
    <mergeCell ref="A117:AK117"/>
    <mergeCell ref="AL117:AO117"/>
    <mergeCell ref="AP117:AU117"/>
    <mergeCell ref="AV117:AY117"/>
    <mergeCell ref="AZ117:BG117"/>
    <mergeCell ref="BH117:BN117"/>
    <mergeCell ref="BX118:CF118"/>
    <mergeCell ref="CG118:CO118"/>
    <mergeCell ref="A119:AK119"/>
    <mergeCell ref="AL119:AO119"/>
    <mergeCell ref="AP119:AU119"/>
    <mergeCell ref="AV119:AY119"/>
    <mergeCell ref="AZ119:BG119"/>
    <mergeCell ref="BH119:BN119"/>
    <mergeCell ref="BO119:BW119"/>
    <mergeCell ref="BX119:CF119"/>
    <mergeCell ref="CG119:CO119"/>
    <mergeCell ref="A120:AK120"/>
    <mergeCell ref="AL120:AO120"/>
    <mergeCell ref="AP120:AU120"/>
    <mergeCell ref="AV120:AY120"/>
    <mergeCell ref="AZ120:BG120"/>
    <mergeCell ref="BH120:BN120"/>
    <mergeCell ref="BO120:BW120"/>
    <mergeCell ref="BX120:CF120"/>
    <mergeCell ref="CG120:CO120"/>
    <mergeCell ref="BO121:BW121"/>
    <mergeCell ref="BX121:CF121"/>
    <mergeCell ref="CG121:CO121"/>
    <mergeCell ref="A122:AK122"/>
    <mergeCell ref="AL122:AO122"/>
    <mergeCell ref="AP122:AU122"/>
    <mergeCell ref="AV122:AY122"/>
    <mergeCell ref="AZ122:BG122"/>
    <mergeCell ref="BH122:BN122"/>
    <mergeCell ref="BO122:BW122"/>
    <mergeCell ref="A121:AK121"/>
    <mergeCell ref="AL121:AO121"/>
    <mergeCell ref="AP121:AU121"/>
    <mergeCell ref="AV121:AY121"/>
    <mergeCell ref="AZ121:BG121"/>
    <mergeCell ref="BH121:BN121"/>
    <mergeCell ref="BX122:CF122"/>
    <mergeCell ref="CG122:CO122"/>
    <mergeCell ref="A123:AK123"/>
    <mergeCell ref="AL123:AO124"/>
    <mergeCell ref="AP123:AU124"/>
    <mergeCell ref="AV123:AY124"/>
    <mergeCell ref="AZ123:BG124"/>
    <mergeCell ref="BH123:BN124"/>
    <mergeCell ref="BO123:BW124"/>
    <mergeCell ref="BX123:CF124"/>
    <mergeCell ref="CG123:CO124"/>
    <mergeCell ref="A124:AK124"/>
    <mergeCell ref="A125:AK125"/>
    <mergeCell ref="AL125:AO125"/>
    <mergeCell ref="AP125:AU125"/>
    <mergeCell ref="AV125:AY125"/>
    <mergeCell ref="AZ125:BG125"/>
    <mergeCell ref="BH125:BN125"/>
    <mergeCell ref="BO125:BW125"/>
    <mergeCell ref="BX125:CF125"/>
    <mergeCell ref="CG125:CO125"/>
    <mergeCell ref="A126:AK126"/>
    <mergeCell ref="AL126:AO126"/>
    <mergeCell ref="AP126:AU126"/>
    <mergeCell ref="AV126:AY126"/>
    <mergeCell ref="AZ126:BG126"/>
    <mergeCell ref="BH126:BN126"/>
    <mergeCell ref="BO126:BW126"/>
    <mergeCell ref="BX126:CF126"/>
    <mergeCell ref="CG126:CO126"/>
    <mergeCell ref="BO127:BW127"/>
    <mergeCell ref="BX127:CF127"/>
    <mergeCell ref="CG127:CO127"/>
    <mergeCell ref="A128:AK128"/>
    <mergeCell ref="AL128:AO129"/>
    <mergeCell ref="AP128:AU129"/>
    <mergeCell ref="AV128:AY129"/>
    <mergeCell ref="AZ128:BG129"/>
    <mergeCell ref="BH128:BN129"/>
    <mergeCell ref="BO128:BW129"/>
    <mergeCell ref="A127:AK127"/>
    <mergeCell ref="AL127:AO127"/>
    <mergeCell ref="AP127:AU127"/>
    <mergeCell ref="AV127:AY127"/>
    <mergeCell ref="AZ127:BG127"/>
    <mergeCell ref="BH127:BN127"/>
    <mergeCell ref="BX128:CF129"/>
    <mergeCell ref="CG128:CO129"/>
    <mergeCell ref="A129:AK129"/>
    <mergeCell ref="A133:CU133"/>
    <mergeCell ref="A135:E135"/>
    <mergeCell ref="F135:BC135"/>
    <mergeCell ref="BD135:BI135"/>
    <mergeCell ref="BJ135:BO135"/>
    <mergeCell ref="BP135:CU135"/>
    <mergeCell ref="J131:AD131"/>
    <mergeCell ref="AF131:AZ131"/>
    <mergeCell ref="BB131:BV131"/>
    <mergeCell ref="J132:AD132"/>
    <mergeCell ref="AF132:AZ132"/>
    <mergeCell ref="BB132:BV132"/>
    <mergeCell ref="CF136:CM136"/>
    <mergeCell ref="CN136:CU136"/>
    <mergeCell ref="A137:E137"/>
    <mergeCell ref="F137:BC137"/>
    <mergeCell ref="BD137:BI137"/>
    <mergeCell ref="BJ137:BO137"/>
    <mergeCell ref="BP137:BW137"/>
    <mergeCell ref="BX137:CE137"/>
    <mergeCell ref="CF137:CM137"/>
    <mergeCell ref="CN137:CU137"/>
    <mergeCell ref="A136:E136"/>
    <mergeCell ref="F136:BC136"/>
    <mergeCell ref="BD136:BI136"/>
    <mergeCell ref="BJ136:BO136"/>
    <mergeCell ref="BP136:BW136"/>
    <mergeCell ref="BX136:CE136"/>
    <mergeCell ref="CF138:CM138"/>
    <mergeCell ref="CN138:CU138"/>
    <mergeCell ref="A139:E139"/>
    <mergeCell ref="F139:BC139"/>
    <mergeCell ref="BD139:BI139"/>
    <mergeCell ref="BJ139:BO139"/>
    <mergeCell ref="BP139:BW139"/>
    <mergeCell ref="BX139:CE139"/>
    <mergeCell ref="CF139:CM139"/>
    <mergeCell ref="CN139:CU139"/>
    <mergeCell ref="A138:E138"/>
    <mergeCell ref="F138:BC138"/>
    <mergeCell ref="BD138:BI138"/>
    <mergeCell ref="BJ138:BO138"/>
    <mergeCell ref="BP138:BW138"/>
    <mergeCell ref="BX138:CE138"/>
    <mergeCell ref="A142:E150"/>
    <mergeCell ref="F142:BC142"/>
    <mergeCell ref="BD142:BI150"/>
    <mergeCell ref="BJ142:BO150"/>
    <mergeCell ref="BP142:BW150"/>
    <mergeCell ref="BX142:CE150"/>
    <mergeCell ref="CF140:CM140"/>
    <mergeCell ref="CN140:CU140"/>
    <mergeCell ref="A141:E141"/>
    <mergeCell ref="F141:BC141"/>
    <mergeCell ref="BD141:BI141"/>
    <mergeCell ref="BJ141:BO141"/>
    <mergeCell ref="BP141:BW141"/>
    <mergeCell ref="BX141:CE141"/>
    <mergeCell ref="CF141:CM141"/>
    <mergeCell ref="CN141:CU141"/>
    <mergeCell ref="A140:E140"/>
    <mergeCell ref="F140:BC140"/>
    <mergeCell ref="BD140:BI140"/>
    <mergeCell ref="BJ140:BO140"/>
    <mergeCell ref="BP140:BW140"/>
    <mergeCell ref="BX140:CE140"/>
    <mergeCell ref="CF142:CM150"/>
    <mergeCell ref="CN142:CU150"/>
    <mergeCell ref="F143:BC143"/>
    <mergeCell ref="F144:BC144"/>
    <mergeCell ref="F145:BC145"/>
    <mergeCell ref="F146:BC146"/>
    <mergeCell ref="F147:BC147"/>
    <mergeCell ref="F148:BC148"/>
    <mergeCell ref="F149:BC149"/>
    <mergeCell ref="F150:BC150"/>
    <mergeCell ref="CF151:CM153"/>
    <mergeCell ref="CN151:CU153"/>
    <mergeCell ref="F152:BC152"/>
    <mergeCell ref="F153:BC153"/>
    <mergeCell ref="A154:E155"/>
    <mergeCell ref="F154:BC154"/>
    <mergeCell ref="BD154:BI155"/>
    <mergeCell ref="BJ154:BO155"/>
    <mergeCell ref="BP154:BW155"/>
    <mergeCell ref="BX154:CE155"/>
    <mergeCell ref="A151:E153"/>
    <mergeCell ref="F151:BC151"/>
    <mergeCell ref="BD151:BI153"/>
    <mergeCell ref="BJ151:BO153"/>
    <mergeCell ref="BP151:BW153"/>
    <mergeCell ref="BX151:CE153"/>
    <mergeCell ref="CF154:CM155"/>
    <mergeCell ref="CN154:CU155"/>
    <mergeCell ref="F155:BC155"/>
    <mergeCell ref="A156:E158"/>
    <mergeCell ref="F156:BC156"/>
    <mergeCell ref="BD156:BI158"/>
    <mergeCell ref="BJ156:BO158"/>
    <mergeCell ref="BP156:BW158"/>
    <mergeCell ref="BX156:CE158"/>
    <mergeCell ref="CF156:CM158"/>
    <mergeCell ref="CN156:CU158"/>
    <mergeCell ref="F157:BC157"/>
    <mergeCell ref="F158:BC158"/>
    <mergeCell ref="A159:E161"/>
    <mergeCell ref="F159:BC159"/>
    <mergeCell ref="BD159:BI161"/>
    <mergeCell ref="BJ159:BO161"/>
    <mergeCell ref="BP159:BW161"/>
    <mergeCell ref="BX159:CE161"/>
    <mergeCell ref="CF159:CM161"/>
    <mergeCell ref="CN159:CU161"/>
    <mergeCell ref="F160:BC160"/>
    <mergeCell ref="F161:BC161"/>
    <mergeCell ref="A162:E163"/>
    <mergeCell ref="F162:BC162"/>
    <mergeCell ref="BD162:BI163"/>
    <mergeCell ref="BJ162:BO163"/>
    <mergeCell ref="BP162:BW163"/>
    <mergeCell ref="BX162:CE163"/>
    <mergeCell ref="CF162:CM163"/>
    <mergeCell ref="CN162:CU163"/>
    <mergeCell ref="F163:BC163"/>
    <mergeCell ref="A164:E164"/>
    <mergeCell ref="F164:BC164"/>
    <mergeCell ref="BD164:BI164"/>
    <mergeCell ref="BJ164:BO164"/>
    <mergeCell ref="BP164:BW164"/>
    <mergeCell ref="BX164:CE164"/>
    <mergeCell ref="CF164:CM164"/>
    <mergeCell ref="CN164:CU164"/>
    <mergeCell ref="CF165:CM166"/>
    <mergeCell ref="CN165:CU166"/>
    <mergeCell ref="F166:BC166"/>
    <mergeCell ref="A167:E168"/>
    <mergeCell ref="F167:BC167"/>
    <mergeCell ref="BD167:BI168"/>
    <mergeCell ref="BJ167:BO168"/>
    <mergeCell ref="BP167:BW168"/>
    <mergeCell ref="BX167:CE168"/>
    <mergeCell ref="CF167:CM168"/>
    <mergeCell ref="A165:E166"/>
    <mergeCell ref="F165:BC165"/>
    <mergeCell ref="BD165:BI166"/>
    <mergeCell ref="BJ165:BO166"/>
    <mergeCell ref="BP165:BW166"/>
    <mergeCell ref="BX165:CE166"/>
    <mergeCell ref="CN167:CU168"/>
    <mergeCell ref="F168:BC168"/>
    <mergeCell ref="A169:E169"/>
    <mergeCell ref="F169:BC169"/>
    <mergeCell ref="BD169:BI169"/>
    <mergeCell ref="BJ169:BO169"/>
    <mergeCell ref="BP169:BW169"/>
    <mergeCell ref="BX169:CE169"/>
    <mergeCell ref="CF169:CM169"/>
    <mergeCell ref="CN169:CU169"/>
    <mergeCell ref="CF170:CM170"/>
    <mergeCell ref="CN170:CU170"/>
    <mergeCell ref="A171:E171"/>
    <mergeCell ref="F171:BC171"/>
    <mergeCell ref="BD171:BI171"/>
    <mergeCell ref="BJ171:BO171"/>
    <mergeCell ref="BP171:BW171"/>
    <mergeCell ref="BX171:CE171"/>
    <mergeCell ref="CF171:CM171"/>
    <mergeCell ref="CN171:CU171"/>
    <mergeCell ref="A170:E170"/>
    <mergeCell ref="F170:BC170"/>
    <mergeCell ref="BD170:BI170"/>
    <mergeCell ref="BJ170:BO170"/>
    <mergeCell ref="BP170:BW170"/>
    <mergeCell ref="BX170:CE170"/>
    <mergeCell ref="CF172:CM173"/>
    <mergeCell ref="CN172:CU173"/>
    <mergeCell ref="F173:BC173"/>
    <mergeCell ref="A174:E174"/>
    <mergeCell ref="F174:BC174"/>
    <mergeCell ref="BD174:BI174"/>
    <mergeCell ref="BJ174:BO174"/>
    <mergeCell ref="BP174:BW174"/>
    <mergeCell ref="BX174:CE174"/>
    <mergeCell ref="CF174:CM174"/>
    <mergeCell ref="A172:E173"/>
    <mergeCell ref="F172:BC172"/>
    <mergeCell ref="BD172:BI173"/>
    <mergeCell ref="BJ172:BO173"/>
    <mergeCell ref="BP172:BW173"/>
    <mergeCell ref="BX172:CE173"/>
    <mergeCell ref="CN174:CU174"/>
    <mergeCell ref="A175:E175"/>
    <mergeCell ref="F175:BC175"/>
    <mergeCell ref="BD175:BI175"/>
    <mergeCell ref="BJ175:BO175"/>
    <mergeCell ref="BP175:BW175"/>
    <mergeCell ref="BX175:CE175"/>
    <mergeCell ref="CF175:CM175"/>
    <mergeCell ref="CN175:CU175"/>
    <mergeCell ref="CF176:CM177"/>
    <mergeCell ref="CN176:CU177"/>
    <mergeCell ref="F177:BC177"/>
    <mergeCell ref="A178:E178"/>
    <mergeCell ref="F178:BC178"/>
    <mergeCell ref="BD178:BI178"/>
    <mergeCell ref="BJ178:BO178"/>
    <mergeCell ref="BP178:BW178"/>
    <mergeCell ref="BX178:CE178"/>
    <mergeCell ref="CF178:CM178"/>
    <mergeCell ref="A176:E177"/>
    <mergeCell ref="F176:BC176"/>
    <mergeCell ref="BD176:BI177"/>
    <mergeCell ref="BJ176:BO177"/>
    <mergeCell ref="BP176:BW177"/>
    <mergeCell ref="BX176:CE177"/>
    <mergeCell ref="CN178:CU178"/>
    <mergeCell ref="A179:E180"/>
    <mergeCell ref="F179:BC179"/>
    <mergeCell ref="BD179:BI180"/>
    <mergeCell ref="BJ179:BO180"/>
    <mergeCell ref="BP179:BW180"/>
    <mergeCell ref="BX179:CE180"/>
    <mergeCell ref="CF179:CM180"/>
    <mergeCell ref="CN179:CU180"/>
    <mergeCell ref="F180:BC180"/>
    <mergeCell ref="CF181:CM182"/>
    <mergeCell ref="CN181:CU182"/>
    <mergeCell ref="F182:BC182"/>
    <mergeCell ref="F183:BC183"/>
    <mergeCell ref="BD183:BI183"/>
    <mergeCell ref="BJ183:BO183"/>
    <mergeCell ref="BP183:BW183"/>
    <mergeCell ref="BX183:CE183"/>
    <mergeCell ref="CF183:CM183"/>
    <mergeCell ref="CN183:CU183"/>
    <mergeCell ref="F181:BC181"/>
    <mergeCell ref="BD181:BI182"/>
    <mergeCell ref="BJ181:BO182"/>
    <mergeCell ref="BP181:BW182"/>
    <mergeCell ref="BX181:CE182"/>
    <mergeCell ref="BX184:CE184"/>
    <mergeCell ref="CF184:CM184"/>
    <mergeCell ref="CN184:CU184"/>
    <mergeCell ref="A185:E186"/>
    <mergeCell ref="F185:BC185"/>
    <mergeCell ref="BD185:BI186"/>
    <mergeCell ref="BJ185:BO186"/>
    <mergeCell ref="BP185:BW186"/>
    <mergeCell ref="BX185:CE186"/>
    <mergeCell ref="CF185:CM186"/>
    <mergeCell ref="A181:E184"/>
    <mergeCell ref="F184:BC184"/>
    <mergeCell ref="BD184:BI184"/>
    <mergeCell ref="BJ184:BO184"/>
    <mergeCell ref="BP184:BW184"/>
    <mergeCell ref="F188:BC188"/>
    <mergeCell ref="F189:BC189"/>
    <mergeCell ref="BD189:BI189"/>
    <mergeCell ref="BJ189:BO189"/>
    <mergeCell ref="BP189:BW189"/>
    <mergeCell ref="BX189:CE189"/>
    <mergeCell ref="CN185:CU186"/>
    <mergeCell ref="F186:BC186"/>
    <mergeCell ref="A187:E190"/>
    <mergeCell ref="F187:BC187"/>
    <mergeCell ref="BD187:BI188"/>
    <mergeCell ref="BJ187:BO188"/>
    <mergeCell ref="BP187:BW188"/>
    <mergeCell ref="BX187:CE188"/>
    <mergeCell ref="CF187:CM188"/>
    <mergeCell ref="CN187:CU188"/>
    <mergeCell ref="W195:AQ195"/>
    <mergeCell ref="AS195:BF195"/>
    <mergeCell ref="BH195:CB195"/>
    <mergeCell ref="W196:AQ196"/>
    <mergeCell ref="AS196:BF196"/>
    <mergeCell ref="BH196:CB196"/>
    <mergeCell ref="CF189:CM189"/>
    <mergeCell ref="CN189:CU189"/>
    <mergeCell ref="F190:BC190"/>
    <mergeCell ref="BD190:BI190"/>
    <mergeCell ref="BJ190:BO190"/>
    <mergeCell ref="BP190:BW190"/>
    <mergeCell ref="BX190:CE190"/>
    <mergeCell ref="CF190:CM190"/>
    <mergeCell ref="CN190:CU190"/>
    <mergeCell ref="C199:E199"/>
    <mergeCell ref="H199:R199"/>
    <mergeCell ref="S199:T199"/>
    <mergeCell ref="U199:W199"/>
  </mergeCells>
  <pageMargins left="0.9055118110236221" right="0.19685039370078741" top="0.82677165354330717" bottom="0.39370078740157483" header="0.27559055118110237" footer="0.27559055118110237"/>
  <pageSetup paperSize="9" scale="52" fitToHeight="10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7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</vt:lpstr>
      <vt:lpstr>'15'!Заголовки_для_печати</vt:lpstr>
      <vt:lpstr>'15'!Область_печати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User_PC22-10</dc:creator>
  <cp:lastModifiedBy>User_PC22-10</cp:lastModifiedBy>
  <dcterms:created xsi:type="dcterms:W3CDTF">2023-12-26T02:51:28Z</dcterms:created>
  <dcterms:modified xsi:type="dcterms:W3CDTF">2024-03-18T01:35:29Z</dcterms:modified>
</cp:coreProperties>
</file>